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0" yWindow="1770" windowWidth="14055" windowHeight="10065" activeTab="5"/>
  </bookViews>
  <sheets>
    <sheet name="Registracija" sheetId="1" r:id="rId1"/>
    <sheet name="Rezultati" sheetId="2" r:id="rId2"/>
    <sheet name="Punkti" sheetId="3" r:id="rId3"/>
    <sheet name="&quot;B&quot; divīzija" sheetId="4" state="hidden" r:id="rId4"/>
    <sheet name="&quot;B&quot; rēķini" sheetId="5" state="hidden" r:id="rId5"/>
    <sheet name="Kom.reit. Kopsavilkums" sheetId="6" r:id="rId6"/>
    <sheet name="Spliti" sheetId="7" state="hidden" r:id="rId7"/>
  </sheets>
  <definedNames>
    <definedName name="Excel_BuiltIn_Print_Area_6">#REF!</definedName>
    <definedName name="_xlnm.Print_Area" localSheetId="5">'Kom.reit. Kopsavilkums'!$A$1:$J$23</definedName>
    <definedName name="_xlnm.Print_Area" localSheetId="1">'Rezultati'!$B$1:$L$42</definedName>
  </definedNames>
  <calcPr fullCalcOnLoad="1"/>
</workbook>
</file>

<file path=xl/sharedStrings.xml><?xml version="1.0" encoding="utf-8"?>
<sst xmlns="http://schemas.openxmlformats.org/spreadsheetml/2006/main" count="658" uniqueCount="245">
  <si>
    <t>Spēles</t>
  </si>
  <si>
    <t>Vidējais rezultāts</t>
  </si>
  <si>
    <t>Komanda</t>
  </si>
  <si>
    <t>Vārds, Uzvārds</t>
  </si>
  <si>
    <t>HDC</t>
  </si>
  <si>
    <t>1.sp</t>
  </si>
  <si>
    <t>2.sp</t>
  </si>
  <si>
    <t>3.sp</t>
  </si>
  <si>
    <t>Aivars Zizlāns</t>
  </si>
  <si>
    <t>Inita Zizlāne</t>
  </si>
  <si>
    <t>Igors Kude</t>
  </si>
  <si>
    <t>Olga Gorbačeva</t>
  </si>
  <si>
    <t>Edmunds Jansons</t>
  </si>
  <si>
    <t>Oskars Brenčs</t>
  </si>
  <si>
    <t>Visvaldis Trokša</t>
  </si>
  <si>
    <t>Andrejs Zilgalvis</t>
  </si>
  <si>
    <t>Korness</t>
  </si>
  <si>
    <t>Māris Solovjovs</t>
  </si>
  <si>
    <t>Valdis Skudra</t>
  </si>
  <si>
    <t>Aivars Dolgis</t>
  </si>
  <si>
    <t>Haralds Zeidmanis</t>
  </si>
  <si>
    <t>Dmitrijs Paškovs</t>
  </si>
  <si>
    <t>Julians Visockis</t>
  </si>
  <si>
    <t>NLO</t>
  </si>
  <si>
    <t>Ieskaites punkti</t>
  </si>
  <si>
    <t>1. sp.</t>
  </si>
  <si>
    <t>2. sp.</t>
  </si>
  <si>
    <t>3. sp.</t>
  </si>
  <si>
    <t>iesk.</t>
  </si>
  <si>
    <t>Pinfall</t>
  </si>
  <si>
    <t>Zeme</t>
  </si>
  <si>
    <t>Laifs Ltd</t>
  </si>
  <si>
    <t>Chrysler</t>
  </si>
  <si>
    <t>Jeep</t>
  </si>
  <si>
    <t>Tapeks</t>
  </si>
  <si>
    <t>X-Vektor</t>
  </si>
  <si>
    <t>B.Mate</t>
  </si>
  <si>
    <t>Project</t>
  </si>
  <si>
    <t>ALLTECH</t>
  </si>
  <si>
    <t>Bufete</t>
  </si>
  <si>
    <t>Svītraino reiss</t>
  </si>
  <si>
    <t>100% Sports</t>
  </si>
  <si>
    <t>Prizma</t>
  </si>
  <si>
    <t>Wizards</t>
  </si>
  <si>
    <t>Storks</t>
  </si>
  <si>
    <t>Klubs K6</t>
  </si>
  <si>
    <t>TAPS</t>
  </si>
  <si>
    <t>ERGO Latvija</t>
  </si>
  <si>
    <t>Dmitrijs Bondars</t>
  </si>
  <si>
    <t>Jurijs Zieds</t>
  </si>
  <si>
    <t>Igors Kozirevs</t>
  </si>
  <si>
    <t>Konstantīns Čukovs</t>
  </si>
  <si>
    <t>Vilnis Priedītis</t>
  </si>
  <si>
    <t>Evita Priedīte</t>
  </si>
  <si>
    <t>Zigmunds Rutkovskis</t>
  </si>
  <si>
    <t>Jurijs Rjazanskis jun.</t>
  </si>
  <si>
    <t>Oļegs Černotalovs</t>
  </si>
  <si>
    <t>Andrejs Drozdovs</t>
  </si>
  <si>
    <t>Aleksandrs Zavjalovs</t>
  </si>
  <si>
    <t>JurijsUrjasovs</t>
  </si>
  <si>
    <t>Gints Adakovskis</t>
  </si>
  <si>
    <t>Axel Fuchs</t>
  </si>
  <si>
    <t>Olga Širokova</t>
  </si>
  <si>
    <t>Vladimirs Fiļimonovs</t>
  </si>
  <si>
    <t>Jekaterina Fiļimonova</t>
  </si>
  <si>
    <t>Armands Sugako</t>
  </si>
  <si>
    <t>Ivars Volodko</t>
  </si>
  <si>
    <t>Arturs Nikolajevs</t>
  </si>
  <si>
    <t>Jurijs Volčeks</t>
  </si>
  <si>
    <t>Mareks Žukurs</t>
  </si>
  <si>
    <t>Dainis Šulcs</t>
  </si>
  <si>
    <t>Rolands Roops</t>
  </si>
  <si>
    <t>Jānis Spriņģis</t>
  </si>
  <si>
    <t>Roberts Šipkevics</t>
  </si>
  <si>
    <t>Inguna Paula</t>
  </si>
  <si>
    <t>Indra Šipkēvica</t>
  </si>
  <si>
    <t>Aldis Blūme</t>
  </si>
  <si>
    <t>Ragauskas Saulins</t>
  </si>
  <si>
    <t>Juris Bricis</t>
  </si>
  <si>
    <t>Juris Ludzišs</t>
  </si>
  <si>
    <t>Raimonds Sooprags</t>
  </si>
  <si>
    <t>Jolanta Jansone</t>
  </si>
  <si>
    <t>Anda Tiškeviča</t>
  </si>
  <si>
    <t>Ina Stalidzāne</t>
  </si>
  <si>
    <t>Jānis Ļaksa</t>
  </si>
  <si>
    <t>Mārtiņš Martinsons</t>
  </si>
  <si>
    <t>Staņislavs Visockis</t>
  </si>
  <si>
    <t>Egons Skadiņš</t>
  </si>
  <si>
    <t>Sergejs Menšikovs</t>
  </si>
  <si>
    <t>Dzintars Dārziņš</t>
  </si>
  <si>
    <t>Varis Ceriņš</t>
  </si>
  <si>
    <t>Valdis Leimanis</t>
  </si>
  <si>
    <t>Valdis Osmanis</t>
  </si>
  <si>
    <t>Vilnis Kārkliņš</t>
  </si>
  <si>
    <t>Sandra Brice</t>
  </si>
  <si>
    <t>Aleksejs Ločmelis</t>
  </si>
  <si>
    <t>Pjotrs Adjukovs</t>
  </si>
  <si>
    <t>Ralfs Lēmanis</t>
  </si>
  <si>
    <t>Dace Lēmane</t>
  </si>
  <si>
    <t>Madara Lēmane</t>
  </si>
  <si>
    <t>Gints Grundsbergs</t>
  </si>
  <si>
    <t>Jānis Gaveika</t>
  </si>
  <si>
    <t>Iveta Krūmiņa</t>
  </si>
  <si>
    <t>Jānis Gailītis</t>
  </si>
  <si>
    <t>Māra Gailīe</t>
  </si>
  <si>
    <t>Vieta</t>
  </si>
  <si>
    <t>1</t>
  </si>
  <si>
    <t>2</t>
  </si>
  <si>
    <t>3</t>
  </si>
  <si>
    <t>4</t>
  </si>
  <si>
    <t>"A" divīzija</t>
  </si>
  <si>
    <t>28.01.02</t>
  </si>
  <si>
    <t>19/02/02</t>
  </si>
  <si>
    <t>26/02/02</t>
  </si>
  <si>
    <t>19/03/02</t>
  </si>
  <si>
    <t>26/03/02</t>
  </si>
  <si>
    <t>16/04/02</t>
  </si>
  <si>
    <t>23/04/02</t>
  </si>
  <si>
    <t>30/04/02</t>
  </si>
  <si>
    <t>Indiv. Spliti</t>
  </si>
  <si>
    <t>Indiv. (Ls)</t>
  </si>
  <si>
    <t>Kom. kopā</t>
  </si>
  <si>
    <t>Ls (*0.20)</t>
  </si>
  <si>
    <t>"B" divīzija</t>
  </si>
  <si>
    <t>29.01.02</t>
  </si>
  <si>
    <t>18/02/02</t>
  </si>
  <si>
    <t>25/02/02</t>
  </si>
  <si>
    <t>18/03/02</t>
  </si>
  <si>
    <t>25/03/02</t>
  </si>
  <si>
    <t>15/04/02</t>
  </si>
  <si>
    <t>22/04/02</t>
  </si>
  <si>
    <t>29/04/02</t>
  </si>
  <si>
    <t>I</t>
  </si>
  <si>
    <t>II</t>
  </si>
  <si>
    <t>III</t>
  </si>
  <si>
    <t>Vladimirs Sokoļenko</t>
  </si>
  <si>
    <t>Jurijs Binklers</t>
  </si>
  <si>
    <t>Argo</t>
  </si>
  <si>
    <t>Agris Muravjovs</t>
  </si>
  <si>
    <t>Gints Gruntsbergs</t>
  </si>
  <si>
    <t>Rolands Strugovecs</t>
  </si>
  <si>
    <t>Aleksandrs Žuravļovs</t>
  </si>
  <si>
    <t>Edīte Čiščakova</t>
  </si>
  <si>
    <t>Axel Wolf</t>
  </si>
  <si>
    <t>Aleksandrs Rihters</t>
  </si>
  <si>
    <t>Aleksandrs Mežerickis</t>
  </si>
  <si>
    <t>Marija Mežericka</t>
  </si>
  <si>
    <t>Dialogs - 1</t>
  </si>
  <si>
    <t>Germans Ščerbaks</t>
  </si>
  <si>
    <t>Jurijs Rjazanskis sen.</t>
  </si>
  <si>
    <t>Dialogs - 2</t>
  </si>
  <si>
    <t>Aleksandrs Ovčinnikovs</t>
  </si>
  <si>
    <t>Antons Krivčenko</t>
  </si>
  <si>
    <t>Edmunds Beinarovičs</t>
  </si>
  <si>
    <t>Nikolajs Ovčinnikovs</t>
  </si>
  <si>
    <t>Larisa Zizlāne</t>
  </si>
  <si>
    <t>ECCO</t>
  </si>
  <si>
    <t>Ģirts Lībeks</t>
  </si>
  <si>
    <t>Ēriks Kārklišs</t>
  </si>
  <si>
    <t>Jeļena Juberte</t>
  </si>
  <si>
    <t>Anna Kārkliša</t>
  </si>
  <si>
    <t>Kabata</t>
  </si>
  <si>
    <t>Juris Kalnrācenis</t>
  </si>
  <si>
    <t>Kate</t>
  </si>
  <si>
    <t>Pauls Ādamsons</t>
  </si>
  <si>
    <t>Kārlis Grīnfelds</t>
  </si>
  <si>
    <t>Toms Čeksters</t>
  </si>
  <si>
    <t>Komanda X</t>
  </si>
  <si>
    <t>Dmitrijs Gvozdevs</t>
  </si>
  <si>
    <t>Ivars Vizulis</t>
  </si>
  <si>
    <t>Egita Vizule</t>
  </si>
  <si>
    <t>Lāčplēsis</t>
  </si>
  <si>
    <t>Marija Filuškina</t>
  </si>
  <si>
    <t>Viktorija Moščinska</t>
  </si>
  <si>
    <t>Laifs ltd</t>
  </si>
  <si>
    <t>Sergejs Petešenkovs</t>
  </si>
  <si>
    <t>Oļegs Razins</t>
  </si>
  <si>
    <t>Aleksandrs Ručevics</t>
  </si>
  <si>
    <t>Sergejs Vēžāns</t>
  </si>
  <si>
    <t>Oļegs Kol</t>
  </si>
  <si>
    <t>Vadims Koževņikovs</t>
  </si>
  <si>
    <t>Jana Šestakova</t>
  </si>
  <si>
    <t>Pantera</t>
  </si>
  <si>
    <t>Irina Sokolenko</t>
  </si>
  <si>
    <t xml:space="preserve">Natālija Urbāne </t>
  </si>
  <si>
    <t>Aigars Kivi</t>
  </si>
  <si>
    <t>Vera Aļeksane</t>
  </si>
  <si>
    <t>Tatjana Breitmane</t>
  </si>
  <si>
    <t>Petroff</t>
  </si>
  <si>
    <t>Aleksandrs Bogdanovs</t>
  </si>
  <si>
    <t>Raimonds Bebris</t>
  </si>
  <si>
    <t>Aldis Bērziņš</t>
  </si>
  <si>
    <t>Vladimirs Anševičs</t>
  </si>
  <si>
    <t>Hans Schuler</t>
  </si>
  <si>
    <t>Māris Kārkliņš</t>
  </si>
  <si>
    <t>Rimo Trans</t>
  </si>
  <si>
    <t>Andrejs Semjonovs</t>
  </si>
  <si>
    <t>Valērijs Osipovs</t>
  </si>
  <si>
    <t>Valērijs Nitišs</t>
  </si>
  <si>
    <t>Rivengo</t>
  </si>
  <si>
    <t>Egīls Kaktiņš</t>
  </si>
  <si>
    <t>Normunds Beržinskis</t>
  </si>
  <si>
    <t>Mārtiņš Dančauskis</t>
  </si>
  <si>
    <t>Edgars Dančauskis</t>
  </si>
  <si>
    <t>Skorpions</t>
  </si>
  <si>
    <t>Madara Lemane</t>
  </si>
  <si>
    <t>Guntars Kociņš</t>
  </si>
  <si>
    <t>Aivars Lapiņš</t>
  </si>
  <si>
    <t>Talsu krams</t>
  </si>
  <si>
    <t>Sandijs Eglītis</t>
  </si>
  <si>
    <t>Mārcis Štrobinders</t>
  </si>
  <si>
    <t>Kārlis Smukkalns</t>
  </si>
  <si>
    <t>Torpedo</t>
  </si>
  <si>
    <t>Vladislavs Tomsons</t>
  </si>
  <si>
    <t>Svetlana Kostenko</t>
  </si>
  <si>
    <t>Renata Blauma</t>
  </si>
  <si>
    <t>Viper</t>
  </si>
  <si>
    <t>Oļegs Ramazanovs</t>
  </si>
  <si>
    <t>Aleksejs Lugovojs</t>
  </si>
  <si>
    <t>Igors Gecs</t>
  </si>
  <si>
    <t>ZBC - MK</t>
  </si>
  <si>
    <t>Artis Gailītis</t>
  </si>
  <si>
    <t>Vitālijs Urtāns</t>
  </si>
  <si>
    <t>Ivars Rihters</t>
  </si>
  <si>
    <t>Gatis Nikāns</t>
  </si>
  <si>
    <t>Gatis Amoliņš</t>
  </si>
  <si>
    <t>Edvīns Lemšs</t>
  </si>
  <si>
    <t>Jānis Lipenīts</t>
  </si>
  <si>
    <t>Ojārs Jansons</t>
  </si>
  <si>
    <t>Karīna Maslova</t>
  </si>
  <si>
    <t>Arvils Sproģis</t>
  </si>
  <si>
    <t>Punkti salidzināšanai</t>
  </si>
  <si>
    <t>Punkti 1</t>
  </si>
  <si>
    <t>Komandas vidējais</t>
  </si>
  <si>
    <t>Spēļu skaits</t>
  </si>
  <si>
    <t>Komandas nosaukums</t>
  </si>
  <si>
    <t>2013.g. 08.06.</t>
  </si>
  <si>
    <t>BBBD</t>
  </si>
  <si>
    <t>Lokomotive</t>
  </si>
  <si>
    <t>Hyaluron</t>
  </si>
  <si>
    <t>Atlaiders</t>
  </si>
  <si>
    <t>Universal Service</t>
  </si>
  <si>
    <t>BK RIX</t>
  </si>
  <si>
    <t>Spēļu punkti</t>
  </si>
  <si>
    <t>Amatieru Boulinga līgas Kauss 2013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</si>
</sst>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Ls.&quot;;\-#,##0&quot;Ls.&quot;"/>
    <numFmt numFmtId="173" formatCode="#,##0&quot;Ls.&quot;;[Red]\-#,##0&quot;Ls.&quot;"/>
    <numFmt numFmtId="174" formatCode="#,##0.00&quot;Ls.&quot;;\-#,##0.00&quot;Ls.&quot;"/>
    <numFmt numFmtId="175" formatCode="#,##0.00&quot;Ls.&quot;;[Red]\-#,##0.00&quot;Ls.&quot;"/>
    <numFmt numFmtId="176" formatCode="_-* #,##0&quot;Ls.&quot;_-;\-* #,##0&quot;Ls.&quot;_-;_-* &quot;-&quot;&quot;Ls.&quot;_-;_-@_-"/>
    <numFmt numFmtId="177" formatCode="_-* #,##0_L_s_._-;\-* #,##0_L_s_._-;_-* &quot;-&quot;_L_s_._-;_-@_-"/>
    <numFmt numFmtId="178" formatCode="_-* #,##0.00&quot;Ls.&quot;_-;\-* #,##0.00&quot;Ls.&quot;_-;_-* &quot;-&quot;??&quot;Ls.&quot;_-;_-@_-"/>
    <numFmt numFmtId="179" formatCode="_-* #,##0.00_L_s_._-;\-* #,##0.00_L_s_._-;_-* &quot;-&quot;??_L_s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mm/yy"/>
    <numFmt numFmtId="189" formatCode="mm/dd/yy"/>
    <numFmt numFmtId="190" formatCode="0.0000"/>
    <numFmt numFmtId="191" formatCode="0.000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00"/>
    <numFmt numFmtId="198" formatCode="0.0000000"/>
    <numFmt numFmtId="199" formatCode="0.000000"/>
    <numFmt numFmtId="200" formatCode="0.00000"/>
  </numFmts>
  <fonts count="58">
    <font>
      <sz val="10"/>
      <name val="Arial"/>
      <family val="2"/>
    </font>
    <font>
      <sz val="11"/>
      <name val="Arial"/>
      <family val="2"/>
    </font>
    <font>
      <sz val="12"/>
      <name val="Arial Baltic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color indexed="30"/>
      <name val="CentSchbook T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 Baltic"/>
      <family val="0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10"/>
      <name val="CentSchbook TL"/>
      <family val="0"/>
    </font>
    <font>
      <b/>
      <sz val="13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32"/>
      <color indexed="12"/>
      <name val="Algerian"/>
      <family val="5"/>
    </font>
    <font>
      <b/>
      <sz val="18"/>
      <name val="Berlin Sans FB Demi"/>
      <family val="2"/>
    </font>
    <font>
      <b/>
      <i/>
      <sz val="28"/>
      <color indexed="19"/>
      <name val="Arial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8"/>
      <color indexed="12"/>
      <name val="CentSchbook T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CC"/>
      <name val="CentSchbook TL"/>
      <family val="0"/>
    </font>
    <font>
      <b/>
      <sz val="18"/>
      <color rgb="FFFF0000"/>
      <name val="CentSchbook TL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0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8" xfId="0" applyFont="1" applyBorder="1" applyAlignment="1">
      <alignment horizontal="center"/>
    </xf>
    <xf numFmtId="0" fontId="0" fillId="33" borderId="12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0" fontId="0" fillId="33" borderId="24" xfId="0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1" fontId="0" fillId="0" borderId="25" xfId="0" applyNumberForma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right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2" fontId="0" fillId="0" borderId="14" xfId="0" applyNumberForma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2" fontId="0" fillId="0" borderId="11" xfId="0" applyNumberFormat="1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right"/>
      <protection hidden="1"/>
    </xf>
    <xf numFmtId="2" fontId="0" fillId="0" borderId="17" xfId="0" applyNumberForma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right"/>
      <protection hidden="1"/>
    </xf>
    <xf numFmtId="0" fontId="0" fillId="0" borderId="13" xfId="0" applyFont="1" applyFill="1" applyBorder="1" applyAlignment="1" applyProtection="1">
      <alignment horizontal="right"/>
      <protection hidden="1"/>
    </xf>
    <xf numFmtId="0" fontId="0" fillId="33" borderId="16" xfId="0" applyFill="1" applyBorder="1" applyAlignment="1" applyProtection="1">
      <alignment horizontal="center"/>
      <protection hidden="1"/>
    </xf>
    <xf numFmtId="2" fontId="0" fillId="33" borderId="11" xfId="0" applyNumberFormat="1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2" fontId="0" fillId="33" borderId="17" xfId="0" applyNumberForma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0" xfId="0" applyFont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right"/>
    </xf>
    <xf numFmtId="0" fontId="0" fillId="0" borderId="13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38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3" fillId="0" borderId="39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0" fillId="34" borderId="31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7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0" fillId="34" borderId="4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4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0" fontId="3" fillId="0" borderId="43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44" xfId="0" applyBorder="1" applyAlignment="1">
      <alignment horizontal="center" vertical="center"/>
    </xf>
    <xf numFmtId="0" fontId="3" fillId="0" borderId="3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43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0" xfId="0" applyFont="1" applyBorder="1" applyAlignment="1">
      <alignment horizontal="right" vertical="center"/>
    </xf>
    <xf numFmtId="0" fontId="0" fillId="0" borderId="41" xfId="0" applyFont="1" applyBorder="1" applyAlignment="1">
      <alignment/>
    </xf>
    <xf numFmtId="0" fontId="0" fillId="0" borderId="35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left"/>
    </xf>
    <xf numFmtId="0" fontId="3" fillId="0" borderId="38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Fon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>
      <alignment horizontal="right"/>
    </xf>
    <xf numFmtId="0" fontId="0" fillId="0" borderId="48" xfId="0" applyFill="1" applyBorder="1" applyAlignment="1" applyProtection="1">
      <alignment horizontal="center"/>
      <protection hidden="1"/>
    </xf>
    <xf numFmtId="0" fontId="0" fillId="0" borderId="49" xfId="0" applyFill="1" applyBorder="1" applyAlignment="1" applyProtection="1">
      <alignment horizontal="center"/>
      <protection hidden="1"/>
    </xf>
    <xf numFmtId="0" fontId="0" fillId="0" borderId="50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0" borderId="51" xfId="0" applyFont="1" applyFill="1" applyBorder="1" applyAlignment="1" applyProtection="1">
      <alignment horizontal="center"/>
      <protection hidden="1"/>
    </xf>
    <xf numFmtId="0" fontId="11" fillId="35" borderId="0" xfId="57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 horizontal="center"/>
      <protection/>
    </xf>
    <xf numFmtId="0" fontId="1" fillId="0" borderId="52" xfId="0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/>
      <protection hidden="1"/>
    </xf>
    <xf numFmtId="0" fontId="1" fillId="0" borderId="54" xfId="0" applyFont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11" fillId="0" borderId="60" xfId="57" applyFont="1" applyFill="1" applyBorder="1" applyAlignment="1">
      <alignment horizontal="center"/>
      <protection/>
    </xf>
    <xf numFmtId="0" fontId="11" fillId="35" borderId="60" xfId="57" applyFont="1" applyFill="1" applyBorder="1" applyAlignment="1">
      <alignment horizontal="center"/>
      <protection/>
    </xf>
    <xf numFmtId="0" fontId="11" fillId="0" borderId="60" xfId="57" applyFont="1" applyBorder="1" applyAlignment="1">
      <alignment horizontal="center"/>
      <protection/>
    </xf>
    <xf numFmtId="0" fontId="15" fillId="0" borderId="60" xfId="0" applyFont="1" applyFill="1" applyBorder="1" applyAlignment="1" applyProtection="1">
      <alignment horizontal="center"/>
      <protection hidden="1"/>
    </xf>
    <xf numFmtId="0" fontId="11" fillId="36" borderId="61" xfId="0" applyFont="1" applyFill="1" applyBorder="1" applyAlignment="1">
      <alignment horizontal="right"/>
    </xf>
    <xf numFmtId="0" fontId="11" fillId="36" borderId="62" xfId="0" applyFont="1" applyFill="1" applyBorder="1" applyAlignment="1">
      <alignment horizontal="right"/>
    </xf>
    <xf numFmtId="0" fontId="11" fillId="36" borderId="63" xfId="0" applyFont="1" applyFill="1" applyBorder="1" applyAlignment="1">
      <alignment horizontal="right"/>
    </xf>
    <xf numFmtId="0" fontId="11" fillId="36" borderId="0" xfId="0" applyFont="1" applyFill="1" applyBorder="1" applyAlignment="1">
      <alignment horizontal="center"/>
    </xf>
    <xf numFmtId="0" fontId="11" fillId="36" borderId="51" xfId="0" applyFont="1" applyFill="1" applyBorder="1" applyAlignment="1">
      <alignment horizontal="center"/>
    </xf>
    <xf numFmtId="0" fontId="11" fillId="37" borderId="64" xfId="0" applyFont="1" applyFill="1" applyBorder="1" applyAlignment="1">
      <alignment horizontal="left"/>
    </xf>
    <xf numFmtId="0" fontId="11" fillId="37" borderId="63" xfId="0" applyFont="1" applyFill="1" applyBorder="1" applyAlignment="1">
      <alignment horizontal="left"/>
    </xf>
    <xf numFmtId="0" fontId="11" fillId="37" borderId="12" xfId="0" applyFont="1" applyFill="1" applyBorder="1" applyAlignment="1">
      <alignment horizontal="center"/>
    </xf>
    <xf numFmtId="0" fontId="11" fillId="37" borderId="65" xfId="0" applyFont="1" applyFill="1" applyBorder="1" applyAlignment="1">
      <alignment horizontal="left"/>
    </xf>
    <xf numFmtId="0" fontId="11" fillId="37" borderId="66" xfId="0" applyFont="1" applyFill="1" applyBorder="1" applyAlignment="1">
      <alignment horizontal="center"/>
    </xf>
    <xf numFmtId="0" fontId="11" fillId="37" borderId="64" xfId="0" applyFont="1" applyFill="1" applyBorder="1" applyAlignment="1" applyProtection="1">
      <alignment horizontal="left" vertical="center"/>
      <protection hidden="1"/>
    </xf>
    <xf numFmtId="0" fontId="11" fillId="37" borderId="0" xfId="0" applyFont="1" applyFill="1" applyBorder="1" applyAlignment="1">
      <alignment horizontal="center"/>
    </xf>
    <xf numFmtId="0" fontId="14" fillId="38" borderId="49" xfId="0" applyFont="1" applyFill="1" applyBorder="1" applyAlignment="1" applyProtection="1">
      <alignment horizontal="center"/>
      <protection hidden="1"/>
    </xf>
    <xf numFmtId="0" fontId="14" fillId="36" borderId="52" xfId="0" applyFont="1" applyFill="1" applyBorder="1" applyAlignment="1" applyProtection="1">
      <alignment horizontal="center"/>
      <protection hidden="1"/>
    </xf>
    <xf numFmtId="0" fontId="14" fillId="36" borderId="67" xfId="0" applyFont="1" applyFill="1" applyBorder="1" applyAlignment="1" applyProtection="1">
      <alignment horizontal="center"/>
      <protection hidden="1"/>
    </xf>
    <xf numFmtId="0" fontId="10" fillId="36" borderId="68" xfId="0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horizontal="center" vertical="center"/>
      <protection hidden="1"/>
    </xf>
    <xf numFmtId="0" fontId="14" fillId="38" borderId="60" xfId="0" applyFont="1" applyFill="1" applyBorder="1" applyAlignment="1" applyProtection="1">
      <alignment horizontal="center"/>
      <protection hidden="1"/>
    </xf>
    <xf numFmtId="0" fontId="14" fillId="36" borderId="57" xfId="0" applyFont="1" applyFill="1" applyBorder="1" applyAlignment="1" applyProtection="1">
      <alignment horizontal="center"/>
      <protection hidden="1"/>
    </xf>
    <xf numFmtId="0" fontId="14" fillId="36" borderId="69" xfId="0" applyFont="1" applyFill="1" applyBorder="1" applyAlignment="1" applyProtection="1">
      <alignment horizontal="center"/>
      <protection hidden="1"/>
    </xf>
    <xf numFmtId="0" fontId="10" fillId="36" borderId="70" xfId="0" applyFont="1" applyFill="1" applyBorder="1" applyAlignment="1" applyProtection="1">
      <alignment horizontal="center" vertical="center"/>
      <protection hidden="1"/>
    </xf>
    <xf numFmtId="0" fontId="10" fillId="36" borderId="56" xfId="0" applyFont="1" applyFill="1" applyBorder="1" applyAlignment="1" applyProtection="1">
      <alignment horizontal="center" vertical="center"/>
      <protection hidden="1"/>
    </xf>
    <xf numFmtId="0" fontId="14" fillId="38" borderId="13" xfId="0" applyFont="1" applyFill="1" applyBorder="1" applyAlignment="1" applyProtection="1">
      <alignment horizontal="center"/>
      <protection hidden="1"/>
    </xf>
    <xf numFmtId="0" fontId="14" fillId="38" borderId="0" xfId="0" applyFont="1" applyFill="1" applyBorder="1" applyAlignment="1" applyProtection="1">
      <alignment horizontal="center"/>
      <protection hidden="1"/>
    </xf>
    <xf numFmtId="0" fontId="14" fillId="37" borderId="67" xfId="0" applyFont="1" applyFill="1" applyBorder="1" applyAlignment="1" applyProtection="1">
      <alignment horizontal="center"/>
      <protection hidden="1"/>
    </xf>
    <xf numFmtId="0" fontId="14" fillId="39" borderId="13" xfId="0" applyFont="1" applyFill="1" applyBorder="1" applyAlignment="1" applyProtection="1">
      <alignment horizontal="center"/>
      <protection hidden="1"/>
    </xf>
    <xf numFmtId="0" fontId="14" fillId="37" borderId="52" xfId="0" applyFont="1" applyFill="1" applyBorder="1" applyAlignment="1" applyProtection="1">
      <alignment horizontal="center"/>
      <protection hidden="1"/>
    </xf>
    <xf numFmtId="0" fontId="10" fillId="37" borderId="70" xfId="0" applyFont="1" applyFill="1" applyBorder="1" applyAlignment="1" applyProtection="1">
      <alignment horizontal="center" vertical="center"/>
      <protection hidden="1"/>
    </xf>
    <xf numFmtId="0" fontId="10" fillId="37" borderId="56" xfId="0" applyFont="1" applyFill="1" applyBorder="1" applyAlignment="1" applyProtection="1">
      <alignment horizontal="center" vertical="center"/>
      <protection hidden="1"/>
    </xf>
    <xf numFmtId="0" fontId="14" fillId="37" borderId="69" xfId="0" applyFont="1" applyFill="1" applyBorder="1" applyAlignment="1" applyProtection="1">
      <alignment horizontal="center"/>
      <protection hidden="1"/>
    </xf>
    <xf numFmtId="0" fontId="14" fillId="39" borderId="0" xfId="0" applyFont="1" applyFill="1" applyBorder="1" applyAlignment="1" applyProtection="1">
      <alignment horizontal="center"/>
      <protection hidden="1"/>
    </xf>
    <xf numFmtId="0" fontId="14" fillId="37" borderId="57" xfId="0" applyFont="1" applyFill="1" applyBorder="1" applyAlignment="1" applyProtection="1">
      <alignment horizontal="center"/>
      <protection hidden="1"/>
    </xf>
    <xf numFmtId="0" fontId="14" fillId="39" borderId="71" xfId="0" applyFont="1" applyFill="1" applyBorder="1" applyAlignment="1" applyProtection="1">
      <alignment horizontal="center"/>
      <protection hidden="1"/>
    </xf>
    <xf numFmtId="0" fontId="14" fillId="39" borderId="72" xfId="0" applyFont="1" applyFill="1" applyBorder="1" applyAlignment="1" applyProtection="1">
      <alignment horizontal="center"/>
      <protection hidden="1"/>
    </xf>
    <xf numFmtId="0" fontId="15" fillId="40" borderId="0" xfId="0" applyFont="1" applyFill="1" applyBorder="1" applyAlignment="1" applyProtection="1">
      <alignment horizontal="center"/>
      <protection hidden="1"/>
    </xf>
    <xf numFmtId="0" fontId="15" fillId="40" borderId="73" xfId="0" applyFont="1" applyFill="1" applyBorder="1" applyAlignment="1" applyProtection="1">
      <alignment horizontal="center"/>
      <protection hidden="1"/>
    </xf>
    <xf numFmtId="0" fontId="11" fillId="35" borderId="74" xfId="57" applyFont="1" applyFill="1" applyBorder="1" applyAlignment="1">
      <alignment horizontal="center"/>
      <protection/>
    </xf>
    <xf numFmtId="0" fontId="0" fillId="0" borderId="75" xfId="0" applyFill="1" applyBorder="1" applyAlignment="1" applyProtection="1">
      <alignment horizontal="center"/>
      <protection hidden="1"/>
    </xf>
    <xf numFmtId="0" fontId="0" fillId="0" borderId="76" xfId="0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13" fillId="36" borderId="55" xfId="0" applyFont="1" applyFill="1" applyBorder="1" applyAlignment="1" applyProtection="1">
      <alignment horizontal="center" vertical="center"/>
      <protection hidden="1"/>
    </xf>
    <xf numFmtId="0" fontId="5" fillId="36" borderId="77" xfId="0" applyFont="1" applyFill="1" applyBorder="1" applyAlignment="1" applyProtection="1">
      <alignment horizontal="center" vertical="center"/>
      <protection hidden="1"/>
    </xf>
    <xf numFmtId="49" fontId="13" fillId="36" borderId="49" xfId="0" applyNumberFormat="1" applyFont="1" applyFill="1" applyBorder="1" applyAlignment="1" applyProtection="1">
      <alignment horizontal="center" vertical="center"/>
      <protection hidden="1"/>
    </xf>
    <xf numFmtId="49" fontId="13" fillId="36" borderId="78" xfId="0" applyNumberFormat="1" applyFont="1" applyFill="1" applyBorder="1" applyAlignment="1" applyProtection="1">
      <alignment horizontal="center" vertical="center"/>
      <protection hidden="1"/>
    </xf>
    <xf numFmtId="0" fontId="5" fillId="36" borderId="71" xfId="0" applyFont="1" applyFill="1" applyBorder="1" applyAlignment="1" applyProtection="1">
      <alignment horizontal="center" vertical="center"/>
      <protection hidden="1"/>
    </xf>
    <xf numFmtId="0" fontId="5" fillId="36" borderId="79" xfId="0" applyFont="1" applyFill="1" applyBorder="1" applyAlignment="1" applyProtection="1">
      <alignment horizontal="center" vertical="center"/>
      <protection hidden="1"/>
    </xf>
    <xf numFmtId="0" fontId="13" fillId="37" borderId="50" xfId="0" applyFont="1" applyFill="1" applyBorder="1" applyAlignment="1" applyProtection="1">
      <alignment horizontal="center" vertical="center"/>
      <protection hidden="1"/>
    </xf>
    <xf numFmtId="0" fontId="13" fillId="37" borderId="78" xfId="0" applyFont="1" applyFill="1" applyBorder="1" applyAlignment="1" applyProtection="1">
      <alignment horizontal="center" vertical="center"/>
      <protection hidden="1"/>
    </xf>
    <xf numFmtId="0" fontId="5" fillId="37" borderId="80" xfId="0" applyFont="1" applyFill="1" applyBorder="1" applyAlignment="1" applyProtection="1">
      <alignment horizontal="center" vertical="center"/>
      <protection hidden="1"/>
    </xf>
    <xf numFmtId="0" fontId="5" fillId="37" borderId="79" xfId="0" applyFont="1" applyFill="1" applyBorder="1" applyAlignment="1" applyProtection="1">
      <alignment horizontal="center" vertical="center"/>
      <protection hidden="1"/>
    </xf>
    <xf numFmtId="0" fontId="13" fillId="37" borderId="55" xfId="0" applyFont="1" applyFill="1" applyBorder="1" applyAlignment="1" applyProtection="1">
      <alignment horizontal="center" vertical="center"/>
      <protection hidden="1"/>
    </xf>
    <xf numFmtId="0" fontId="5" fillId="37" borderId="77" xfId="0" applyFont="1" applyFill="1" applyBorder="1" applyAlignment="1" applyProtection="1">
      <alignment horizontal="center" vertical="center"/>
      <protection hidden="1"/>
    </xf>
    <xf numFmtId="0" fontId="13" fillId="36" borderId="50" xfId="0" applyFont="1" applyFill="1" applyBorder="1" applyAlignment="1" applyProtection="1">
      <alignment horizontal="center" vertical="center"/>
      <protection hidden="1"/>
    </xf>
    <xf numFmtId="0" fontId="13" fillId="36" borderId="78" xfId="0" applyFont="1" applyFill="1" applyBorder="1" applyAlignment="1" applyProtection="1">
      <alignment horizontal="center" vertical="center"/>
      <protection hidden="1"/>
    </xf>
    <xf numFmtId="0" fontId="5" fillId="36" borderId="80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41" borderId="81" xfId="0" applyFont="1" applyFill="1" applyBorder="1" applyAlignment="1">
      <alignment horizontal="center" vertical="center" wrapText="1"/>
    </xf>
    <xf numFmtId="0" fontId="17" fillId="41" borderId="82" xfId="0" applyFont="1" applyFill="1" applyBorder="1" applyAlignment="1">
      <alignment horizontal="center" vertical="center" wrapText="1"/>
    </xf>
    <xf numFmtId="0" fontId="17" fillId="41" borderId="83" xfId="0" applyFont="1" applyFill="1" applyBorder="1" applyAlignment="1">
      <alignment horizontal="center" vertical="center" wrapText="1"/>
    </xf>
    <xf numFmtId="0" fontId="17" fillId="41" borderId="84" xfId="0" applyFont="1" applyFill="1" applyBorder="1" applyAlignment="1">
      <alignment horizontal="center" vertical="center" wrapText="1"/>
    </xf>
    <xf numFmtId="0" fontId="17" fillId="41" borderId="71" xfId="0" applyFont="1" applyFill="1" applyBorder="1" applyAlignment="1">
      <alignment horizontal="center" vertical="center"/>
    </xf>
    <xf numFmtId="0" fontId="17" fillId="41" borderId="85" xfId="0" applyFont="1" applyFill="1" applyBorder="1" applyAlignment="1">
      <alignment horizontal="center" vertical="center"/>
    </xf>
    <xf numFmtId="49" fontId="12" fillId="0" borderId="86" xfId="0" applyNumberFormat="1" applyFont="1" applyBorder="1" applyAlignment="1">
      <alignment horizontal="center" vertical="center"/>
    </xf>
    <xf numFmtId="49" fontId="12" fillId="0" borderId="7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4" borderId="19" xfId="0" applyFont="1" applyFill="1" applyBorder="1" applyAlignment="1">
      <alignment horizontal="left"/>
    </xf>
    <xf numFmtId="189" fontId="0" fillId="0" borderId="19" xfId="0" applyNumberFormat="1" applyBorder="1" applyAlignment="1">
      <alignment horizontal="left"/>
    </xf>
    <xf numFmtId="0" fontId="3" fillId="34" borderId="19" xfId="0" applyFont="1" applyFill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1" fillId="36" borderId="95" xfId="0" applyFont="1" applyFill="1" applyBorder="1" applyAlignment="1">
      <alignment horizontal="right"/>
    </xf>
    <xf numFmtId="0" fontId="11" fillId="37" borderId="96" xfId="0" applyFont="1" applyFill="1" applyBorder="1" applyAlignment="1">
      <alignment horizontal="left"/>
    </xf>
    <xf numFmtId="0" fontId="11" fillId="37" borderId="97" xfId="0" applyFont="1" applyFill="1" applyBorder="1" applyAlignment="1">
      <alignment horizontal="center"/>
    </xf>
    <xf numFmtId="0" fontId="11" fillId="36" borderId="96" xfId="0" applyFont="1" applyFill="1" applyBorder="1" applyAlignment="1">
      <alignment horizontal="right"/>
    </xf>
    <xf numFmtId="0" fontId="11" fillId="36" borderId="97" xfId="0" applyFont="1" applyFill="1" applyBorder="1" applyAlignment="1">
      <alignment horizontal="center"/>
    </xf>
    <xf numFmtId="0" fontId="11" fillId="37" borderId="98" xfId="0" applyFont="1" applyFill="1" applyBorder="1" applyAlignment="1" applyProtection="1">
      <alignment horizontal="left" vertical="center"/>
      <protection hidden="1"/>
    </xf>
    <xf numFmtId="49" fontId="14" fillId="36" borderId="99" xfId="0" applyNumberFormat="1" applyFont="1" applyFill="1" applyBorder="1" applyAlignment="1" applyProtection="1">
      <alignment horizontal="right" vertical="center"/>
      <protection hidden="1"/>
    </xf>
    <xf numFmtId="49" fontId="14" fillId="36" borderId="100" xfId="0" applyNumberFormat="1" applyFont="1" applyFill="1" applyBorder="1" applyAlignment="1" applyProtection="1">
      <alignment horizontal="right" vertical="center"/>
      <protection hidden="1"/>
    </xf>
    <xf numFmtId="49" fontId="14" fillId="36" borderId="101" xfId="0" applyNumberFormat="1" applyFont="1" applyFill="1" applyBorder="1" applyAlignment="1" applyProtection="1">
      <alignment horizontal="right" vertical="center"/>
      <protection hidden="1"/>
    </xf>
    <xf numFmtId="49" fontId="14" fillId="36" borderId="75" xfId="0" applyNumberFormat="1" applyFont="1" applyFill="1" applyBorder="1" applyAlignment="1" applyProtection="1">
      <alignment horizontal="right" vertical="center"/>
      <protection hidden="1"/>
    </xf>
    <xf numFmtId="49" fontId="14" fillId="36" borderId="76" xfId="0" applyNumberFormat="1" applyFont="1" applyFill="1" applyBorder="1" applyAlignment="1" applyProtection="1">
      <alignment horizontal="right" vertical="center"/>
      <protection hidden="1"/>
    </xf>
    <xf numFmtId="0" fontId="14" fillId="37" borderId="99" xfId="0" applyFont="1" applyFill="1" applyBorder="1" applyAlignment="1">
      <alignment horizontal="left"/>
    </xf>
    <xf numFmtId="0" fontId="14" fillId="37" borderId="63" xfId="0" applyFont="1" applyFill="1" applyBorder="1" applyAlignment="1">
      <alignment horizontal="left"/>
    </xf>
    <xf numFmtId="0" fontId="14" fillId="36" borderId="99" xfId="0" applyFont="1" applyFill="1" applyBorder="1" applyAlignment="1">
      <alignment horizontal="right"/>
    </xf>
    <xf numFmtId="0" fontId="14" fillId="36" borderId="98" xfId="0" applyFont="1" applyFill="1" applyBorder="1" applyAlignment="1">
      <alignment horizontal="right"/>
    </xf>
    <xf numFmtId="0" fontId="14" fillId="36" borderId="64" xfId="0" applyFont="1" applyFill="1" applyBorder="1" applyAlignment="1">
      <alignment horizontal="right"/>
    </xf>
    <xf numFmtId="0" fontId="14" fillId="36" borderId="47" xfId="0" applyFont="1" applyFill="1" applyBorder="1" applyAlignment="1">
      <alignment horizontal="right"/>
    </xf>
    <xf numFmtId="0" fontId="14" fillId="37" borderId="98" xfId="0" applyFont="1" applyFill="1" applyBorder="1" applyAlignment="1">
      <alignment horizontal="left"/>
    </xf>
    <xf numFmtId="0" fontId="14" fillId="37" borderId="64" xfId="0" applyFont="1" applyFill="1" applyBorder="1" applyAlignment="1">
      <alignment horizontal="left"/>
    </xf>
    <xf numFmtId="0" fontId="14" fillId="37" borderId="47" xfId="0" applyFont="1" applyFill="1" applyBorder="1" applyAlignment="1">
      <alignment horizontal="left"/>
    </xf>
    <xf numFmtId="0" fontId="14" fillId="37" borderId="99" xfId="0" applyFont="1" applyFill="1" applyBorder="1" applyAlignment="1" applyProtection="1">
      <alignment horizontal="left" vertical="center"/>
      <protection hidden="1"/>
    </xf>
    <xf numFmtId="0" fontId="14" fillId="0" borderId="102" xfId="0" applyFont="1" applyFill="1" applyBorder="1" applyAlignment="1" applyProtection="1">
      <alignment horizontal="center" vertical="center"/>
      <protection hidden="1"/>
    </xf>
    <xf numFmtId="0" fontId="14" fillId="0" borderId="71" xfId="0" applyFont="1" applyFill="1" applyBorder="1" applyAlignment="1" applyProtection="1">
      <alignment horizontal="center" vertical="center"/>
      <protection hidden="1"/>
    </xf>
    <xf numFmtId="0" fontId="14" fillId="0" borderId="48" xfId="0" applyFont="1" applyFill="1" applyBorder="1" applyAlignment="1" applyProtection="1">
      <alignment horizontal="center" vertical="center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4" fillId="0" borderId="103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40" borderId="104" xfId="0" applyFont="1" applyFill="1" applyBorder="1" applyAlignment="1" applyProtection="1">
      <alignment horizontal="center" vertical="center"/>
      <protection hidden="1"/>
    </xf>
    <xf numFmtId="0" fontId="36" fillId="0" borderId="105" xfId="0" applyFont="1" applyBorder="1" applyAlignment="1">
      <alignment horizontal="center"/>
    </xf>
    <xf numFmtId="0" fontId="14" fillId="0" borderId="97" xfId="0" applyFont="1" applyFill="1" applyBorder="1" applyAlignment="1" applyProtection="1">
      <alignment horizontal="center" vertical="center"/>
      <protection hidden="1"/>
    </xf>
    <xf numFmtId="0" fontId="14" fillId="0" borderId="105" xfId="0" applyFont="1" applyFill="1" applyBorder="1" applyAlignment="1" applyProtection="1">
      <alignment horizontal="center" vertical="center"/>
      <protection hidden="1"/>
    </xf>
    <xf numFmtId="0" fontId="14" fillId="40" borderId="74" xfId="0" applyFont="1" applyFill="1" applyBorder="1" applyAlignment="1" applyProtection="1">
      <alignment horizontal="center"/>
      <protection hidden="1"/>
    </xf>
    <xf numFmtId="0" fontId="36" fillId="0" borderId="72" xfId="0" applyFont="1" applyBorder="1" applyAlignment="1">
      <alignment horizontal="center"/>
    </xf>
    <xf numFmtId="0" fontId="14" fillId="0" borderId="51" xfId="0" applyFont="1" applyFill="1" applyBorder="1" applyAlignment="1" applyProtection="1">
      <alignment horizontal="center"/>
      <protection hidden="1"/>
    </xf>
    <xf numFmtId="0" fontId="14" fillId="35" borderId="72" xfId="57" applyFont="1" applyFill="1" applyBorder="1" applyAlignment="1">
      <alignment horizontal="center"/>
      <protection/>
    </xf>
    <xf numFmtId="0" fontId="14" fillId="0" borderId="51" xfId="57" applyFont="1" applyFill="1" applyBorder="1" applyAlignment="1">
      <alignment horizontal="center"/>
      <protection/>
    </xf>
    <xf numFmtId="0" fontId="14" fillId="0" borderId="72" xfId="0" applyFont="1" applyFill="1" applyBorder="1" applyAlignment="1" applyProtection="1">
      <alignment horizontal="center"/>
      <protection hidden="1"/>
    </xf>
    <xf numFmtId="0" fontId="14" fillId="40" borderId="60" xfId="0" applyFont="1" applyFill="1" applyBorder="1" applyAlignment="1" applyProtection="1">
      <alignment horizontal="center"/>
      <protection hidden="1"/>
    </xf>
    <xf numFmtId="0" fontId="36" fillId="0" borderId="103" xfId="0" applyFont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35" borderId="103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center"/>
      <protection/>
    </xf>
    <xf numFmtId="0" fontId="14" fillId="0" borderId="103" xfId="0" applyFont="1" applyFill="1" applyBorder="1" applyAlignment="1" applyProtection="1">
      <alignment horizontal="center"/>
      <protection hidden="1"/>
    </xf>
    <xf numFmtId="0" fontId="14" fillId="35" borderId="0" xfId="57" applyFont="1" applyFill="1" applyBorder="1" applyAlignment="1">
      <alignment horizontal="center"/>
      <protection/>
    </xf>
    <xf numFmtId="0" fontId="14" fillId="0" borderId="103" xfId="57" applyFont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36" fillId="0" borderId="104" xfId="0" applyFont="1" applyBorder="1" applyAlignment="1">
      <alignment horizontal="center"/>
    </xf>
    <xf numFmtId="0" fontId="36" fillId="40" borderId="105" xfId="0" applyFont="1" applyFill="1" applyBorder="1" applyAlignment="1" applyProtection="1">
      <alignment horizontal="center"/>
      <protection hidden="1"/>
    </xf>
    <xf numFmtId="0" fontId="14" fillId="35" borderId="97" xfId="57" applyFont="1" applyFill="1" applyBorder="1" applyAlignment="1">
      <alignment horizontal="center"/>
      <protection/>
    </xf>
    <xf numFmtId="0" fontId="14" fillId="0" borderId="105" xfId="0" applyFont="1" applyFill="1" applyBorder="1" applyAlignment="1" applyProtection="1">
      <alignment horizontal="center"/>
      <protection hidden="1"/>
    </xf>
    <xf numFmtId="0" fontId="14" fillId="0" borderId="97" xfId="0" applyFont="1" applyFill="1" applyBorder="1" applyAlignment="1" applyProtection="1">
      <alignment horizontal="center"/>
      <protection hidden="1"/>
    </xf>
    <xf numFmtId="0" fontId="14" fillId="0" borderId="105" xfId="57" applyFont="1" applyFill="1" applyBorder="1" applyAlignment="1">
      <alignment horizontal="center"/>
      <protection/>
    </xf>
    <xf numFmtId="0" fontId="14" fillId="0" borderId="60" xfId="0" applyFont="1" applyBorder="1" applyAlignment="1">
      <alignment horizontal="center"/>
    </xf>
    <xf numFmtId="0" fontId="14" fillId="40" borderId="103" xfId="0" applyFont="1" applyFill="1" applyBorder="1" applyAlignment="1" applyProtection="1">
      <alignment horizontal="center"/>
      <protection hidden="1"/>
    </xf>
    <xf numFmtId="0" fontId="14" fillId="0" borderId="103" xfId="57" applyFont="1" applyFill="1" applyBorder="1" applyAlignment="1">
      <alignment horizontal="center"/>
      <protection/>
    </xf>
    <xf numFmtId="0" fontId="14" fillId="0" borderId="104" xfId="0" applyFont="1" applyFill="1" applyBorder="1" applyAlignment="1" applyProtection="1">
      <alignment horizontal="center"/>
      <protection hidden="1"/>
    </xf>
    <xf numFmtId="0" fontId="14" fillId="35" borderId="105" xfId="57" applyFont="1" applyFill="1" applyBorder="1" applyAlignment="1">
      <alignment horizontal="center"/>
      <protection/>
    </xf>
    <xf numFmtId="0" fontId="14" fillId="40" borderId="97" xfId="0" applyFont="1" applyFill="1" applyBorder="1" applyAlignment="1" applyProtection="1">
      <alignment horizontal="center"/>
      <protection hidden="1"/>
    </xf>
    <xf numFmtId="0" fontId="14" fillId="0" borderId="105" xfId="0" applyFont="1" applyBorder="1" applyAlignment="1">
      <alignment horizontal="center"/>
    </xf>
    <xf numFmtId="0" fontId="14" fillId="0" borderId="60" xfId="0" applyFont="1" applyFill="1" applyBorder="1" applyAlignment="1" applyProtection="1">
      <alignment horizontal="center"/>
      <protection hidden="1"/>
    </xf>
    <xf numFmtId="0" fontId="36" fillId="0" borderId="103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center"/>
      <protection hidden="1"/>
    </xf>
    <xf numFmtId="0" fontId="14" fillId="0" borderId="103" xfId="0" applyFont="1" applyBorder="1" applyAlignment="1">
      <alignment horizontal="center"/>
    </xf>
    <xf numFmtId="0" fontId="14" fillId="0" borderId="104" xfId="57" applyFont="1" applyFill="1" applyBorder="1" applyAlignment="1">
      <alignment horizontal="center"/>
      <protection/>
    </xf>
    <xf numFmtId="0" fontId="36" fillId="0" borderId="105" xfId="0" applyFont="1" applyFill="1" applyBorder="1" applyAlignment="1" applyProtection="1">
      <alignment horizontal="center"/>
      <protection hidden="1"/>
    </xf>
    <xf numFmtId="0" fontId="14" fillId="0" borderId="97" xfId="0" applyFont="1" applyBorder="1" applyAlignment="1">
      <alignment horizontal="center"/>
    </xf>
    <xf numFmtId="0" fontId="14" fillId="40" borderId="105" xfId="0" applyFont="1" applyFill="1" applyBorder="1" applyAlignment="1" applyProtection="1">
      <alignment horizontal="center"/>
      <protection hidden="1"/>
    </xf>
    <xf numFmtId="0" fontId="14" fillId="0" borderId="60" xfId="57" applyFont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35" borderId="60" xfId="57" applyFont="1" applyFill="1" applyBorder="1" applyAlignment="1">
      <alignment horizontal="center"/>
      <protection/>
    </xf>
    <xf numFmtId="0" fontId="14" fillId="0" borderId="60" xfId="57" applyFont="1" applyFill="1" applyBorder="1" applyAlignment="1">
      <alignment horizontal="center"/>
      <protection/>
    </xf>
    <xf numFmtId="0" fontId="36" fillId="0" borderId="104" xfId="0" applyFont="1" applyFill="1" applyBorder="1" applyAlignment="1" applyProtection="1">
      <alignment horizontal="center"/>
      <protection hidden="1"/>
    </xf>
    <xf numFmtId="0" fontId="14" fillId="0" borderId="97" xfId="57" applyFont="1" applyFill="1" applyBorder="1" applyAlignment="1">
      <alignment horizontal="center"/>
      <protection/>
    </xf>
    <xf numFmtId="0" fontId="37" fillId="0" borderId="60" xfId="0" applyFont="1" applyFill="1" applyBorder="1" applyAlignment="1" applyProtection="1">
      <alignment horizontal="center"/>
      <protection hidden="1"/>
    </xf>
    <xf numFmtId="0" fontId="36" fillId="40" borderId="0" xfId="0" applyFont="1" applyFill="1" applyBorder="1" applyAlignment="1" applyProtection="1">
      <alignment horizontal="center"/>
      <protection hidden="1"/>
    </xf>
    <xf numFmtId="0" fontId="36" fillId="0" borderId="60" xfId="0" applyFont="1" applyFill="1" applyBorder="1" applyAlignment="1" applyProtection="1">
      <alignment horizontal="center"/>
      <protection hidden="1"/>
    </xf>
    <xf numFmtId="0" fontId="36" fillId="0" borderId="0" xfId="0" applyFont="1" applyFill="1" applyBorder="1" applyAlignment="1" applyProtection="1">
      <alignment horizontal="center"/>
      <protection hidden="1"/>
    </xf>
    <xf numFmtId="0" fontId="36" fillId="0" borderId="97" xfId="0" applyFont="1" applyFill="1" applyBorder="1" applyAlignment="1" applyProtection="1">
      <alignment horizontal="center"/>
      <protection hidden="1"/>
    </xf>
    <xf numFmtId="0" fontId="36" fillId="0" borderId="97" xfId="0" applyFont="1" applyBorder="1" applyAlignment="1">
      <alignment horizontal="center"/>
    </xf>
    <xf numFmtId="0" fontId="14" fillId="0" borderId="0" xfId="0" applyFont="1" applyFill="1" applyBorder="1" applyAlignment="1" applyProtection="1">
      <alignment/>
      <protection hidden="1"/>
    </xf>
    <xf numFmtId="0" fontId="14" fillId="0" borderId="106" xfId="0" applyFont="1" applyFill="1" applyBorder="1" applyAlignment="1" applyProtection="1">
      <alignment horizontal="center"/>
      <protection hidden="1"/>
    </xf>
    <xf numFmtId="0" fontId="14" fillId="0" borderId="107" xfId="0" applyFont="1" applyFill="1" applyBorder="1" applyAlignment="1" applyProtection="1">
      <alignment horizontal="center"/>
      <protection hidden="1"/>
    </xf>
    <xf numFmtId="0" fontId="14" fillId="0" borderId="108" xfId="0" applyFont="1" applyFill="1" applyBorder="1" applyAlignment="1" applyProtection="1">
      <alignment horizontal="center"/>
      <protection hidden="1"/>
    </xf>
    <xf numFmtId="0" fontId="14" fillId="0" borderId="109" xfId="0" applyFont="1" applyFill="1" applyBorder="1" applyAlignment="1" applyProtection="1">
      <alignment horizontal="center"/>
      <protection hidden="1"/>
    </xf>
    <xf numFmtId="0" fontId="14" fillId="0" borderId="62" xfId="0" applyFont="1" applyFill="1" applyBorder="1" applyAlignment="1" applyProtection="1">
      <alignment horizontal="center"/>
      <protection hidden="1"/>
    </xf>
    <xf numFmtId="0" fontId="14" fillId="0" borderId="110" xfId="0" applyFont="1" applyFill="1" applyBorder="1" applyAlignment="1" applyProtection="1">
      <alignment horizontal="center"/>
      <protection hidden="1"/>
    </xf>
    <xf numFmtId="2" fontId="14" fillId="0" borderId="105" xfId="0" applyNumberFormat="1" applyFont="1" applyFill="1" applyBorder="1" applyAlignment="1" applyProtection="1">
      <alignment horizontal="center"/>
      <protection hidden="1"/>
    </xf>
    <xf numFmtId="0" fontId="0" fillId="0" borderId="101" xfId="0" applyFill="1" applyBorder="1" applyAlignment="1" applyProtection="1">
      <alignment horizontal="center"/>
      <protection hidden="1"/>
    </xf>
    <xf numFmtId="2" fontId="14" fillId="0" borderId="111" xfId="0" applyNumberFormat="1" applyFont="1" applyFill="1" applyBorder="1" applyAlignment="1" applyProtection="1">
      <alignment horizontal="center"/>
      <protection hidden="1"/>
    </xf>
    <xf numFmtId="49" fontId="12" fillId="0" borderId="64" xfId="0" applyNumberFormat="1" applyFont="1" applyBorder="1" applyAlignment="1">
      <alignment horizontal="center" vertical="center"/>
    </xf>
    <xf numFmtId="49" fontId="12" fillId="0" borderId="112" xfId="0" applyNumberFormat="1" applyFont="1" applyBorder="1" applyAlignment="1">
      <alignment horizontal="center" vertical="center"/>
    </xf>
    <xf numFmtId="49" fontId="12" fillId="0" borderId="113" xfId="0" applyNumberFormat="1" applyFont="1" applyBorder="1" applyAlignment="1">
      <alignment horizontal="center" vertical="center"/>
    </xf>
    <xf numFmtId="49" fontId="12" fillId="0" borderId="114" xfId="0" applyNumberFormat="1" applyFont="1" applyBorder="1" applyAlignment="1">
      <alignment horizontal="center" vertical="center"/>
    </xf>
    <xf numFmtId="49" fontId="56" fillId="0" borderId="64" xfId="0" applyNumberFormat="1" applyFont="1" applyBorder="1" applyAlignment="1">
      <alignment horizontal="center" vertical="center"/>
    </xf>
    <xf numFmtId="49" fontId="56" fillId="0" borderId="114" xfId="0" applyNumberFormat="1" applyFont="1" applyBorder="1" applyAlignment="1">
      <alignment horizontal="center" vertical="center"/>
    </xf>
    <xf numFmtId="49" fontId="56" fillId="0" borderId="115" xfId="0" applyNumberFormat="1" applyFont="1" applyBorder="1" applyAlignment="1">
      <alignment horizontal="center" vertical="center"/>
    </xf>
    <xf numFmtId="49" fontId="56" fillId="0" borderId="116" xfId="0" applyNumberFormat="1" applyFont="1" applyBorder="1" applyAlignment="1">
      <alignment horizontal="center" vertical="center"/>
    </xf>
    <xf numFmtId="49" fontId="56" fillId="0" borderId="75" xfId="0" applyNumberFormat="1" applyFont="1" applyBorder="1" applyAlignment="1">
      <alignment horizontal="center" vertical="center"/>
    </xf>
    <xf numFmtId="49" fontId="56" fillId="0" borderId="76" xfId="0" applyNumberFormat="1" applyFont="1" applyBorder="1" applyAlignment="1">
      <alignment horizontal="center" vertical="center"/>
    </xf>
    <xf numFmtId="49" fontId="57" fillId="0" borderId="75" xfId="0" applyNumberFormat="1" applyFont="1" applyBorder="1" applyAlignment="1">
      <alignment horizontal="center" vertical="center"/>
    </xf>
    <xf numFmtId="49" fontId="57" fillId="0" borderId="64" xfId="0" applyNumberFormat="1" applyFont="1" applyBorder="1" applyAlignment="1">
      <alignment horizontal="center" vertical="center"/>
    </xf>
    <xf numFmtId="49" fontId="57" fillId="0" borderId="114" xfId="0" applyNumberFormat="1" applyFont="1" applyBorder="1" applyAlignment="1">
      <alignment horizontal="center" vertical="center"/>
    </xf>
    <xf numFmtId="2" fontId="12" fillId="0" borderId="112" xfId="0" applyNumberFormat="1" applyFont="1" applyBorder="1" applyAlignment="1">
      <alignment horizontal="center" vertical="center"/>
    </xf>
    <xf numFmtId="2" fontId="12" fillId="0" borderId="64" xfId="0" applyNumberFormat="1" applyFont="1" applyBorder="1" applyAlignment="1">
      <alignment horizontal="center" vertical="center"/>
    </xf>
    <xf numFmtId="2" fontId="56" fillId="0" borderId="64" xfId="0" applyNumberFormat="1" applyFont="1" applyBorder="1" applyAlignment="1">
      <alignment horizontal="center" vertical="center"/>
    </xf>
    <xf numFmtId="2" fontId="56" fillId="0" borderId="115" xfId="0" applyNumberFormat="1" applyFont="1" applyBorder="1" applyAlignment="1">
      <alignment horizontal="center" vertical="center"/>
    </xf>
    <xf numFmtId="1" fontId="12" fillId="0" borderId="112" xfId="0" applyNumberFormat="1" applyFont="1" applyBorder="1" applyAlignment="1">
      <alignment horizontal="center" vertical="center"/>
    </xf>
    <xf numFmtId="1" fontId="12" fillId="0" borderId="64" xfId="0" applyNumberFormat="1" applyFont="1" applyBorder="1" applyAlignment="1">
      <alignment horizontal="center" vertical="center"/>
    </xf>
    <xf numFmtId="1" fontId="56" fillId="0" borderId="64" xfId="0" applyNumberFormat="1" applyFont="1" applyBorder="1" applyAlignment="1">
      <alignment horizontal="center" vertical="center"/>
    </xf>
    <xf numFmtId="1" fontId="56" fillId="0" borderId="115" xfId="0" applyNumberFormat="1" applyFont="1" applyBorder="1" applyAlignment="1">
      <alignment horizontal="center" vertical="center"/>
    </xf>
    <xf numFmtId="1" fontId="57" fillId="0" borderId="64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ygos Finala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2"/>
  <sheetViews>
    <sheetView zoomScalePageLayoutView="0" workbookViewId="0" topLeftCell="A1">
      <selection activeCell="A9" sqref="A9:A14"/>
    </sheetView>
  </sheetViews>
  <sheetFormatPr defaultColWidth="9.140625" defaultRowHeight="12.75"/>
  <cols>
    <col min="2" max="2" width="24.00390625" style="0" bestFit="1" customWidth="1"/>
  </cols>
  <sheetData>
    <row r="3" spans="1:2" ht="15.75">
      <c r="A3" s="159">
        <v>1</v>
      </c>
      <c r="B3" s="158" t="s">
        <v>237</v>
      </c>
    </row>
    <row r="4" spans="1:2" ht="15.75">
      <c r="A4" s="159">
        <v>2</v>
      </c>
      <c r="B4" s="158" t="s">
        <v>238</v>
      </c>
    </row>
    <row r="5" spans="1:2" ht="15.75">
      <c r="A5" s="159">
        <v>3</v>
      </c>
      <c r="B5" s="158" t="s">
        <v>239</v>
      </c>
    </row>
    <row r="6" spans="1:2" ht="15.75">
      <c r="A6" s="159">
        <v>4</v>
      </c>
      <c r="B6" s="158" t="s">
        <v>240</v>
      </c>
    </row>
    <row r="7" spans="1:2" ht="15.75">
      <c r="A7" s="159">
        <v>5</v>
      </c>
      <c r="B7" s="158" t="s">
        <v>241</v>
      </c>
    </row>
    <row r="8" spans="1:2" ht="15.75">
      <c r="A8" s="159">
        <v>6</v>
      </c>
      <c r="B8" s="158" t="s">
        <v>242</v>
      </c>
    </row>
    <row r="9" spans="1:2" ht="15.75">
      <c r="A9" s="159"/>
      <c r="B9" s="158"/>
    </row>
    <row r="10" spans="1:2" ht="15.75">
      <c r="A10" s="159"/>
      <c r="B10" s="158"/>
    </row>
    <row r="11" spans="1:2" ht="15.75">
      <c r="A11" s="159"/>
      <c r="B11" s="158"/>
    </row>
    <row r="12" spans="1:2" ht="15.75">
      <c r="A12" s="159"/>
      <c r="B12" s="15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2"/>
  <sheetViews>
    <sheetView zoomScale="50" zoomScaleNormal="50" zoomScalePageLayoutView="0" workbookViewId="0" topLeftCell="A1">
      <pane xSplit="4" ySplit="2" topLeftCell="E3" activePane="bottomRight" state="frozen"/>
      <selection pane="topLeft" activeCell="A1" sqref="A1"/>
      <selection pane="topRight" activeCell="AE64" sqref="AE64"/>
      <selection pane="bottomLeft" activeCell="A90" sqref="A90"/>
      <selection pane="bottomRight" activeCell="E35" sqref="E35"/>
    </sheetView>
  </sheetViews>
  <sheetFormatPr defaultColWidth="9.140625" defaultRowHeight="12.75"/>
  <cols>
    <col min="1" max="1" width="9.140625" style="82" customWidth="1"/>
    <col min="2" max="2" width="28.421875" style="1" customWidth="1"/>
    <col min="3" max="3" width="25.8515625" style="1" bestFit="1" customWidth="1"/>
    <col min="4" max="4" width="5.7109375" style="1" customWidth="1"/>
    <col min="5" max="10" width="28.7109375" style="1" customWidth="1"/>
    <col min="11" max="13" width="22.140625" style="3" customWidth="1"/>
    <col min="14" max="14" width="22.7109375" style="3" bestFit="1" customWidth="1"/>
    <col min="15" max="115" width="9.140625" style="3" customWidth="1"/>
  </cols>
  <sheetData>
    <row r="1" ht="12.75" customHeight="1" thickBot="1"/>
    <row r="2" spans="2:12" ht="12.75" customHeight="1">
      <c r="B2" s="156"/>
      <c r="C2" s="155"/>
      <c r="D2" s="155"/>
      <c r="E2" s="291" t="str">
        <f>B4</f>
        <v>BBBD</v>
      </c>
      <c r="F2" s="292" t="str">
        <f>B12</f>
        <v>Lokomotive</v>
      </c>
      <c r="G2" s="293" t="str">
        <f>B14</f>
        <v>Hyaluron</v>
      </c>
      <c r="H2" s="292" t="str">
        <f>B21</f>
        <v>Atlaiders</v>
      </c>
      <c r="I2" s="293" t="str">
        <f>B28</f>
        <v>Universal Service</v>
      </c>
      <c r="J2" s="292" t="str">
        <f>B35</f>
        <v>BK RIX</v>
      </c>
      <c r="K2" s="217" t="s">
        <v>0</v>
      </c>
      <c r="L2" s="218" t="s">
        <v>1</v>
      </c>
    </row>
    <row r="3" spans="2:12" ht="21" thickBot="1">
      <c r="B3" s="157" t="s">
        <v>2</v>
      </c>
      <c r="C3" s="153" t="s">
        <v>3</v>
      </c>
      <c r="D3" s="5" t="s">
        <v>4</v>
      </c>
      <c r="E3" s="294" t="s">
        <v>5</v>
      </c>
      <c r="F3" s="295" t="s">
        <v>5</v>
      </c>
      <c r="G3" s="296" t="s">
        <v>5</v>
      </c>
      <c r="H3" s="295" t="s">
        <v>5</v>
      </c>
      <c r="I3" s="296" t="s">
        <v>5</v>
      </c>
      <c r="J3" s="295" t="s">
        <v>5</v>
      </c>
      <c r="K3" s="217"/>
      <c r="L3" s="218"/>
    </row>
    <row r="4" spans="1:14" ht="54" customHeight="1" thickBot="1">
      <c r="A4" s="82">
        <v>1</v>
      </c>
      <c r="B4" s="276" t="s">
        <v>237</v>
      </c>
      <c r="C4" s="270"/>
      <c r="D4" s="274"/>
      <c r="E4" s="297"/>
      <c r="F4" s="298">
        <v>670</v>
      </c>
      <c r="G4" s="299">
        <v>637</v>
      </c>
      <c r="H4" s="300">
        <v>673</v>
      </c>
      <c r="I4" s="299">
        <v>706</v>
      </c>
      <c r="J4" s="300">
        <v>558</v>
      </c>
      <c r="K4" s="319">
        <f>COUNT(E4:J4)</f>
        <v>5</v>
      </c>
      <c r="L4" s="358">
        <f>E4+F4+G4+H4+I4+J4</f>
        <v>3244</v>
      </c>
      <c r="M4" s="349" t="str">
        <f>B4</f>
        <v>BBBD</v>
      </c>
      <c r="N4" s="3">
        <f>C4</f>
        <v>0</v>
      </c>
    </row>
    <row r="5" spans="1:14" ht="55.5" customHeight="1" hidden="1" thickBot="1">
      <c r="A5" s="82">
        <v>5</v>
      </c>
      <c r="B5" s="277" t="s">
        <v>237</v>
      </c>
      <c r="C5" s="179"/>
      <c r="D5" s="182"/>
      <c r="E5" s="301"/>
      <c r="F5" s="302"/>
      <c r="G5" s="303"/>
      <c r="H5" s="304"/>
      <c r="I5" s="305"/>
      <c r="J5" s="306"/>
      <c r="K5" s="352">
        <f>COUNT(E5:J5)</f>
        <v>0</v>
      </c>
      <c r="L5" s="358">
        <f aca="true" t="shared" si="0" ref="L5:L42">E5+F5+G5+H5+I5+J5</f>
        <v>0</v>
      </c>
      <c r="M5" s="349" t="str">
        <f>B5</f>
        <v>BBBD</v>
      </c>
      <c r="N5" s="3">
        <f>C5</f>
        <v>0</v>
      </c>
    </row>
    <row r="6" spans="1:21" ht="55.5" customHeight="1" hidden="1">
      <c r="A6" s="82">
        <v>6</v>
      </c>
      <c r="B6" s="278"/>
      <c r="C6" s="178"/>
      <c r="D6" s="181"/>
      <c r="E6" s="307"/>
      <c r="F6" s="308"/>
      <c r="G6" s="309"/>
      <c r="H6" s="310"/>
      <c r="I6" s="311"/>
      <c r="J6" s="312"/>
      <c r="K6" s="350">
        <f>COUNT(E6:J6)</f>
        <v>0</v>
      </c>
      <c r="L6" s="358">
        <f t="shared" si="0"/>
        <v>0</v>
      </c>
      <c r="M6" s="349">
        <f>B6</f>
        <v>0</v>
      </c>
      <c r="N6" s="3">
        <f>C6</f>
        <v>0</v>
      </c>
      <c r="P6" s="163"/>
      <c r="Q6" s="163"/>
      <c r="R6" s="163"/>
      <c r="S6" s="163"/>
      <c r="T6" s="163"/>
      <c r="U6" s="163"/>
    </row>
    <row r="7" spans="1:14" ht="55.5" customHeight="1" hidden="1">
      <c r="A7" s="82">
        <v>7</v>
      </c>
      <c r="B7" s="279"/>
      <c r="C7" s="178"/>
      <c r="D7" s="181"/>
      <c r="E7" s="307"/>
      <c r="F7" s="308"/>
      <c r="G7" s="309"/>
      <c r="H7" s="312"/>
      <c r="I7" s="313"/>
      <c r="J7" s="312"/>
      <c r="K7" s="350">
        <f>COUNT(E7:J7)</f>
        <v>0</v>
      </c>
      <c r="L7" s="358">
        <f t="shared" si="0"/>
        <v>0</v>
      </c>
      <c r="M7" s="349">
        <f>B7</f>
        <v>0</v>
      </c>
      <c r="N7" s="3">
        <f>C7</f>
        <v>0</v>
      </c>
    </row>
    <row r="8" spans="1:14" ht="55.5" customHeight="1" hidden="1">
      <c r="A8" s="82">
        <v>8</v>
      </c>
      <c r="B8" s="279"/>
      <c r="C8" s="178"/>
      <c r="D8" s="181"/>
      <c r="E8" s="307"/>
      <c r="F8" s="308"/>
      <c r="G8" s="309"/>
      <c r="H8" s="310"/>
      <c r="I8" s="313"/>
      <c r="J8" s="312"/>
      <c r="K8" s="350">
        <f>COUNT(E8:J8)</f>
        <v>0</v>
      </c>
      <c r="L8" s="358">
        <f t="shared" si="0"/>
        <v>0</v>
      </c>
      <c r="M8" s="349">
        <f>B8</f>
        <v>0</v>
      </c>
      <c r="N8" s="3">
        <f>C8</f>
        <v>0</v>
      </c>
    </row>
    <row r="9" spans="1:14" ht="55.5" customHeight="1" hidden="1">
      <c r="A9" s="82">
        <v>9</v>
      </c>
      <c r="B9" s="279"/>
      <c r="C9" s="178"/>
      <c r="D9" s="181"/>
      <c r="E9" s="307"/>
      <c r="F9" s="308"/>
      <c r="G9" s="309"/>
      <c r="H9" s="314"/>
      <c r="I9" s="315"/>
      <c r="J9" s="312"/>
      <c r="K9" s="350">
        <f>COUNT(E9:J9)</f>
        <v>0</v>
      </c>
      <c r="L9" s="358">
        <f t="shared" si="0"/>
        <v>0</v>
      </c>
      <c r="M9" s="349">
        <f>B9</f>
        <v>0</v>
      </c>
      <c r="N9" s="3">
        <f>C9</f>
        <v>0</v>
      </c>
    </row>
    <row r="10" spans="1:14" ht="55.5" customHeight="1" hidden="1">
      <c r="A10" s="82">
        <v>10</v>
      </c>
      <c r="B10" s="279"/>
      <c r="C10" s="178"/>
      <c r="D10" s="181"/>
      <c r="E10" s="307"/>
      <c r="F10" s="308"/>
      <c r="G10" s="309"/>
      <c r="H10" s="314"/>
      <c r="I10" s="315"/>
      <c r="J10" s="312"/>
      <c r="K10" s="350">
        <f>COUNT(E10:J10)</f>
        <v>0</v>
      </c>
      <c r="L10" s="358">
        <f t="shared" si="0"/>
        <v>0</v>
      </c>
      <c r="M10" s="349">
        <f>B10</f>
        <v>0</v>
      </c>
      <c r="N10" s="3">
        <f>C10</f>
        <v>0</v>
      </c>
    </row>
    <row r="11" spans="1:14" ht="55.5" customHeight="1" hidden="1" thickBot="1">
      <c r="A11" s="82">
        <v>11</v>
      </c>
      <c r="B11" s="280"/>
      <c r="C11" s="179"/>
      <c r="D11" s="182"/>
      <c r="E11" s="301"/>
      <c r="F11" s="302"/>
      <c r="G11" s="303"/>
      <c r="H11" s="312"/>
      <c r="I11" s="309"/>
      <c r="J11" s="312"/>
      <c r="K11" s="351">
        <f>COUNT(E11:J11)</f>
        <v>0</v>
      </c>
      <c r="L11" s="358">
        <f t="shared" si="0"/>
        <v>0</v>
      </c>
      <c r="M11" s="349">
        <f>B11</f>
        <v>0</v>
      </c>
      <c r="N11" s="3">
        <f>C11</f>
        <v>0</v>
      </c>
    </row>
    <row r="12" spans="1:14" ht="60" customHeight="1" thickBot="1">
      <c r="A12" s="82">
        <v>12</v>
      </c>
      <c r="B12" s="281" t="str">
        <f>Registracija!B4</f>
        <v>Lokomotive</v>
      </c>
      <c r="C12" s="271"/>
      <c r="D12" s="272"/>
      <c r="E12" s="316">
        <v>773</v>
      </c>
      <c r="F12" s="317"/>
      <c r="G12" s="318">
        <v>697</v>
      </c>
      <c r="H12" s="319">
        <v>679</v>
      </c>
      <c r="I12" s="320">
        <v>633</v>
      </c>
      <c r="J12" s="321">
        <v>623</v>
      </c>
      <c r="K12" s="319">
        <f>COUNT(E12:J12)</f>
        <v>5</v>
      </c>
      <c r="L12" s="358">
        <f t="shared" si="0"/>
        <v>3405</v>
      </c>
      <c r="M12" s="349" t="str">
        <f>B12</f>
        <v>Lokomotive</v>
      </c>
      <c r="N12" s="3">
        <f>C12</f>
        <v>0</v>
      </c>
    </row>
    <row r="13" spans="1:14" ht="0.75" customHeight="1" hidden="1" thickBot="1">
      <c r="A13" s="82">
        <v>18</v>
      </c>
      <c r="B13" s="282"/>
      <c r="C13" s="184"/>
      <c r="D13" s="189"/>
      <c r="E13" s="322"/>
      <c r="F13" s="323"/>
      <c r="G13" s="315"/>
      <c r="H13" s="324"/>
      <c r="I13" s="313"/>
      <c r="J13" s="324"/>
      <c r="K13" s="354">
        <f>COUNT(E13:J13)</f>
        <v>0</v>
      </c>
      <c r="L13" s="358">
        <f t="shared" si="0"/>
        <v>0</v>
      </c>
      <c r="M13" s="349">
        <f>B13</f>
        <v>0</v>
      </c>
      <c r="N13" s="3">
        <f>C13</f>
        <v>0</v>
      </c>
    </row>
    <row r="14" spans="1:14" ht="47.25" customHeight="1" thickBot="1">
      <c r="A14" s="82">
        <v>19</v>
      </c>
      <c r="B14" s="283" t="str">
        <f>Registracija!B5</f>
        <v>Hyaluron</v>
      </c>
      <c r="C14" s="273"/>
      <c r="D14" s="274"/>
      <c r="E14" s="325">
        <v>691</v>
      </c>
      <c r="F14" s="326">
        <v>763</v>
      </c>
      <c r="G14" s="327"/>
      <c r="H14" s="328">
        <v>620</v>
      </c>
      <c r="I14" s="318">
        <v>660</v>
      </c>
      <c r="J14" s="326">
        <v>591</v>
      </c>
      <c r="K14" s="319">
        <f>COUNT(E14:J14)</f>
        <v>5</v>
      </c>
      <c r="L14" s="358">
        <f t="shared" si="0"/>
        <v>3325</v>
      </c>
      <c r="M14" s="349" t="str">
        <f>B14</f>
        <v>Hyaluron</v>
      </c>
      <c r="N14" s="3">
        <f>C14</f>
        <v>0</v>
      </c>
    </row>
    <row r="15" spans="1:14" ht="55.5" customHeight="1" hidden="1">
      <c r="A15" s="82">
        <v>20</v>
      </c>
      <c r="B15" s="284"/>
      <c r="C15" s="180"/>
      <c r="D15" s="181"/>
      <c r="E15" s="329"/>
      <c r="F15" s="330"/>
      <c r="G15" s="331"/>
      <c r="H15" s="332"/>
      <c r="I15" s="309"/>
      <c r="J15" s="312"/>
      <c r="K15" s="352">
        <f>COUNT(E15:J15)</f>
        <v>0</v>
      </c>
      <c r="L15" s="358">
        <f t="shared" si="0"/>
        <v>0</v>
      </c>
      <c r="M15" s="349">
        <f>B15</f>
        <v>0</v>
      </c>
      <c r="N15" s="3">
        <f>C15</f>
        <v>0</v>
      </c>
    </row>
    <row r="16" spans="1:14" ht="55.5" customHeight="1" hidden="1">
      <c r="A16" s="82">
        <v>21</v>
      </c>
      <c r="B16" s="285"/>
      <c r="C16" s="180"/>
      <c r="D16" s="181"/>
      <c r="E16" s="329"/>
      <c r="F16" s="310"/>
      <c r="G16" s="331"/>
      <c r="H16" s="332"/>
      <c r="I16" s="313"/>
      <c r="J16" s="312"/>
      <c r="K16" s="350">
        <f>COUNT(E16:J16)</f>
        <v>0</v>
      </c>
      <c r="L16" s="358">
        <f t="shared" si="0"/>
        <v>0</v>
      </c>
      <c r="M16" s="349">
        <f>B16</f>
        <v>0</v>
      </c>
      <c r="N16" s="3">
        <f>C16</f>
        <v>0</v>
      </c>
    </row>
    <row r="17" spans="1:14" ht="55.5" customHeight="1" hidden="1">
      <c r="A17" s="82">
        <v>22</v>
      </c>
      <c r="B17" s="285"/>
      <c r="C17" s="180"/>
      <c r="D17" s="181"/>
      <c r="E17" s="329"/>
      <c r="F17" s="324"/>
      <c r="G17" s="331"/>
      <c r="H17" s="332"/>
      <c r="I17" s="311"/>
      <c r="J17" s="314"/>
      <c r="K17" s="350">
        <f>COUNT(E17:J17)</f>
        <v>0</v>
      </c>
      <c r="L17" s="358">
        <f t="shared" si="0"/>
        <v>0</v>
      </c>
      <c r="M17" s="349">
        <f>B17</f>
        <v>0</v>
      </c>
      <c r="N17" s="3">
        <f>C17</f>
        <v>0</v>
      </c>
    </row>
    <row r="18" spans="1:14" ht="55.5" customHeight="1" hidden="1">
      <c r="A18" s="82">
        <v>23</v>
      </c>
      <c r="B18" s="285"/>
      <c r="C18" s="180"/>
      <c r="D18" s="181"/>
      <c r="E18" s="329"/>
      <c r="F18" s="330"/>
      <c r="G18" s="331"/>
      <c r="H18" s="332"/>
      <c r="I18" s="309"/>
      <c r="J18" s="324"/>
      <c r="K18" s="350">
        <f>COUNT(E18:J18)</f>
        <v>0</v>
      </c>
      <c r="L18" s="358">
        <f t="shared" si="0"/>
        <v>0</v>
      </c>
      <c r="M18" s="349">
        <f>B18</f>
        <v>0</v>
      </c>
      <c r="N18" s="3">
        <f>C18</f>
        <v>0</v>
      </c>
    </row>
    <row r="19" spans="1:14" ht="55.5" customHeight="1" hidden="1">
      <c r="A19" s="82">
        <v>24</v>
      </c>
      <c r="B19" s="285"/>
      <c r="C19" s="180"/>
      <c r="D19" s="181"/>
      <c r="E19" s="329"/>
      <c r="F19" s="314"/>
      <c r="G19" s="331"/>
      <c r="H19" s="332"/>
      <c r="I19" s="315"/>
      <c r="J19" s="310"/>
      <c r="K19" s="350">
        <f>COUNT(E19:J19)</f>
        <v>0</v>
      </c>
      <c r="L19" s="358">
        <f t="shared" si="0"/>
        <v>0</v>
      </c>
      <c r="M19" s="349">
        <f>B19</f>
        <v>0</v>
      </c>
      <c r="N19" s="3">
        <f>C19</f>
        <v>0</v>
      </c>
    </row>
    <row r="20" spans="1:14" ht="55.5" customHeight="1" hidden="1" thickBot="1">
      <c r="A20" s="82">
        <v>25</v>
      </c>
      <c r="B20" s="286"/>
      <c r="C20" s="180"/>
      <c r="D20" s="181"/>
      <c r="E20" s="329"/>
      <c r="F20" s="330"/>
      <c r="G20" s="331"/>
      <c r="H20" s="332"/>
      <c r="I20" s="309"/>
      <c r="J20" s="312"/>
      <c r="K20" s="351">
        <f>COUNT(E20:J20)</f>
        <v>0</v>
      </c>
      <c r="L20" s="358">
        <f t="shared" si="0"/>
        <v>0</v>
      </c>
      <c r="M20" s="349">
        <f>B20</f>
        <v>0</v>
      </c>
      <c r="N20" s="3">
        <f>C20</f>
        <v>0</v>
      </c>
    </row>
    <row r="21" spans="1:14" ht="50.25" customHeight="1" thickBot="1">
      <c r="A21" s="82">
        <v>26</v>
      </c>
      <c r="B21" s="281" t="str">
        <f>Registracija!B6</f>
        <v>Atlaiders</v>
      </c>
      <c r="C21" s="271"/>
      <c r="D21" s="272"/>
      <c r="E21" s="333">
        <v>660</v>
      </c>
      <c r="F21" s="334">
        <v>608</v>
      </c>
      <c r="G21" s="335">
        <v>609</v>
      </c>
      <c r="H21" s="336"/>
      <c r="I21" s="320">
        <v>554</v>
      </c>
      <c r="J21" s="321">
        <v>649</v>
      </c>
      <c r="K21" s="355">
        <f>COUNT(E21:J21)</f>
        <v>5</v>
      </c>
      <c r="L21" s="356">
        <f t="shared" si="0"/>
        <v>3080</v>
      </c>
      <c r="M21" s="349" t="str">
        <f>B21</f>
        <v>Atlaiders</v>
      </c>
      <c r="N21" s="3">
        <f>C21</f>
        <v>0</v>
      </c>
    </row>
    <row r="22" spans="1:14" ht="55.5" customHeight="1" hidden="1">
      <c r="A22" s="82">
        <v>27</v>
      </c>
      <c r="B22" s="287"/>
      <c r="C22" s="184"/>
      <c r="D22" s="189"/>
      <c r="E22" s="337"/>
      <c r="F22" s="330"/>
      <c r="G22" s="338"/>
      <c r="H22" s="323"/>
      <c r="I22" s="309"/>
      <c r="J22" s="312"/>
      <c r="K22" s="350">
        <f>COUNT(E22:J22)</f>
        <v>0</v>
      </c>
      <c r="L22" s="358">
        <f t="shared" si="0"/>
        <v>0</v>
      </c>
      <c r="M22" s="349">
        <f>B22</f>
        <v>0</v>
      </c>
      <c r="N22" s="3">
        <f>C22</f>
        <v>0</v>
      </c>
    </row>
    <row r="23" spans="1:14" ht="55.5" customHeight="1" hidden="1">
      <c r="A23" s="82">
        <v>28</v>
      </c>
      <c r="B23" s="288"/>
      <c r="C23" s="184"/>
      <c r="D23" s="189"/>
      <c r="E23" s="329"/>
      <c r="F23" s="310"/>
      <c r="G23" s="338"/>
      <c r="H23" s="323"/>
      <c r="I23" s="309"/>
      <c r="J23" s="324"/>
      <c r="K23" s="350">
        <f>COUNT(E23:J23)</f>
        <v>0</v>
      </c>
      <c r="L23" s="358">
        <f t="shared" si="0"/>
        <v>0</v>
      </c>
      <c r="M23" s="349">
        <f>B23</f>
        <v>0</v>
      </c>
      <c r="N23" s="3">
        <f>C23</f>
        <v>0</v>
      </c>
    </row>
    <row r="24" spans="1:14" ht="55.5" customHeight="1" hidden="1">
      <c r="A24" s="82">
        <v>29</v>
      </c>
      <c r="B24" s="288"/>
      <c r="C24" s="184"/>
      <c r="D24" s="189"/>
      <c r="E24" s="339"/>
      <c r="F24" s="324"/>
      <c r="G24" s="338"/>
      <c r="H24" s="323"/>
      <c r="I24" s="309"/>
      <c r="J24" s="310"/>
      <c r="K24" s="350">
        <f>COUNT(E24:J24)</f>
        <v>0</v>
      </c>
      <c r="L24" s="358">
        <f t="shared" si="0"/>
        <v>0</v>
      </c>
      <c r="M24" s="349">
        <f>B24</f>
        <v>0</v>
      </c>
      <c r="N24" s="3">
        <f>C24</f>
        <v>0</v>
      </c>
    </row>
    <row r="25" spans="1:14" ht="55.5" customHeight="1" hidden="1">
      <c r="A25" s="82">
        <v>30</v>
      </c>
      <c r="B25" s="288"/>
      <c r="C25" s="184"/>
      <c r="D25" s="189"/>
      <c r="E25" s="340"/>
      <c r="F25" s="324"/>
      <c r="G25" s="338"/>
      <c r="H25" s="323"/>
      <c r="I25" s="309"/>
      <c r="J25" s="312"/>
      <c r="K25" s="350">
        <f>COUNT(E25:J25)</f>
        <v>0</v>
      </c>
      <c r="L25" s="358">
        <f t="shared" si="0"/>
        <v>0</v>
      </c>
      <c r="M25" s="349">
        <f>B25</f>
        <v>0</v>
      </c>
      <c r="N25" s="3">
        <f>C25</f>
        <v>0</v>
      </c>
    </row>
    <row r="26" spans="1:14" ht="55.5" customHeight="1" hidden="1">
      <c r="A26" s="82">
        <v>31</v>
      </c>
      <c r="B26" s="288"/>
      <c r="C26" s="184"/>
      <c r="D26" s="189"/>
      <c r="E26" s="329"/>
      <c r="F26" s="314"/>
      <c r="G26" s="338"/>
      <c r="H26" s="323"/>
      <c r="I26" s="309"/>
      <c r="J26" s="312"/>
      <c r="K26" s="350">
        <f>COUNT(E26:J26)</f>
        <v>0</v>
      </c>
      <c r="L26" s="358">
        <f t="shared" si="0"/>
        <v>0</v>
      </c>
      <c r="M26" s="349">
        <f>B26</f>
        <v>0</v>
      </c>
      <c r="N26" s="3">
        <f>C26</f>
        <v>0</v>
      </c>
    </row>
    <row r="27" spans="1:14" ht="55.5" customHeight="1" hidden="1" thickBot="1">
      <c r="A27" s="82">
        <v>32</v>
      </c>
      <c r="B27" s="289"/>
      <c r="C27" s="184"/>
      <c r="D27" s="189"/>
      <c r="E27" s="339"/>
      <c r="F27" s="310"/>
      <c r="G27" s="338"/>
      <c r="H27" s="323"/>
      <c r="I27" s="309"/>
      <c r="J27" s="314"/>
      <c r="K27" s="351">
        <f>COUNT(E27:J27)</f>
        <v>0</v>
      </c>
      <c r="L27" s="358">
        <f t="shared" si="0"/>
        <v>0</v>
      </c>
      <c r="M27" s="349">
        <f>B27</f>
        <v>0</v>
      </c>
      <c r="N27" s="3">
        <f>C27</f>
        <v>0</v>
      </c>
    </row>
    <row r="28" spans="1:14" ht="53.25" customHeight="1" thickBot="1">
      <c r="A28" s="82">
        <v>33</v>
      </c>
      <c r="B28" s="283" t="str">
        <f>Registracija!B7</f>
        <v>Universal Service</v>
      </c>
      <c r="C28" s="270"/>
      <c r="D28" s="274"/>
      <c r="E28" s="341">
        <v>523</v>
      </c>
      <c r="F28" s="319">
        <v>613</v>
      </c>
      <c r="G28" s="342">
        <v>556</v>
      </c>
      <c r="H28" s="319">
        <v>532</v>
      </c>
      <c r="I28" s="327"/>
      <c r="J28" s="328">
        <v>571</v>
      </c>
      <c r="K28" s="353">
        <f>COUNT(E28:J28)</f>
        <v>5</v>
      </c>
      <c r="L28" s="358">
        <f t="shared" si="0"/>
        <v>2795</v>
      </c>
      <c r="M28" s="349" t="str">
        <f>B28</f>
        <v>Universal Service</v>
      </c>
      <c r="N28" s="3">
        <f>C28</f>
        <v>0</v>
      </c>
    </row>
    <row r="29" spans="1:14" ht="55.5" customHeight="1" hidden="1">
      <c r="A29" s="82">
        <v>34</v>
      </c>
      <c r="B29" s="284"/>
      <c r="C29" s="178"/>
      <c r="D29" s="181"/>
      <c r="E29" s="340"/>
      <c r="F29" s="310"/>
      <c r="G29" s="313"/>
      <c r="H29" s="312"/>
      <c r="I29" s="331"/>
      <c r="J29" s="332"/>
      <c r="K29" s="352">
        <f>COUNT(E29:J29)</f>
        <v>0</v>
      </c>
      <c r="L29" s="358">
        <f t="shared" si="0"/>
        <v>0</v>
      </c>
      <c r="M29" s="349">
        <f>B29</f>
        <v>0</v>
      </c>
      <c r="N29" s="3">
        <f>C29</f>
        <v>0</v>
      </c>
    </row>
    <row r="30" spans="1:14" ht="55.5" customHeight="1" hidden="1">
      <c r="A30" s="82">
        <v>35</v>
      </c>
      <c r="B30" s="285"/>
      <c r="C30" s="178"/>
      <c r="D30" s="181"/>
      <c r="E30" s="339"/>
      <c r="F30" s="312"/>
      <c r="G30" s="309"/>
      <c r="H30" s="312"/>
      <c r="I30" s="331"/>
      <c r="J30" s="332"/>
      <c r="K30" s="350">
        <f>COUNT(E30:J30)</f>
        <v>0</v>
      </c>
      <c r="L30" s="358">
        <f t="shared" si="0"/>
        <v>0</v>
      </c>
      <c r="M30" s="349">
        <f>B30</f>
        <v>0</v>
      </c>
      <c r="N30" s="3">
        <f>C30</f>
        <v>0</v>
      </c>
    </row>
    <row r="31" spans="1:14" ht="55.5" customHeight="1" hidden="1">
      <c r="A31" s="82">
        <v>36</v>
      </c>
      <c r="B31" s="285"/>
      <c r="C31" s="178"/>
      <c r="D31" s="181"/>
      <c r="E31" s="343"/>
      <c r="F31" s="324"/>
      <c r="G31" s="309"/>
      <c r="H31" s="312"/>
      <c r="I31" s="331"/>
      <c r="J31" s="332"/>
      <c r="K31" s="350">
        <f>COUNT(E31:J31)</f>
        <v>0</v>
      </c>
      <c r="L31" s="358">
        <f t="shared" si="0"/>
        <v>0</v>
      </c>
      <c r="M31" s="349">
        <f>B31</f>
        <v>0</v>
      </c>
      <c r="N31" s="3">
        <f>C31</f>
        <v>0</v>
      </c>
    </row>
    <row r="32" spans="1:14" ht="55.5" customHeight="1" hidden="1">
      <c r="A32" s="82">
        <v>37</v>
      </c>
      <c r="B32" s="285"/>
      <c r="C32" s="178"/>
      <c r="D32" s="181"/>
      <c r="E32" s="339"/>
      <c r="F32" s="310"/>
      <c r="G32" s="315"/>
      <c r="H32" s="330"/>
      <c r="I32" s="344"/>
      <c r="J32" s="308"/>
      <c r="K32" s="350">
        <f>COUNT(E32:J32)</f>
        <v>0</v>
      </c>
      <c r="L32" s="358">
        <f t="shared" si="0"/>
        <v>0</v>
      </c>
      <c r="M32" s="349">
        <f>B32</f>
        <v>0</v>
      </c>
      <c r="N32" s="3">
        <f>C32</f>
        <v>0</v>
      </c>
    </row>
    <row r="33" spans="1:14" ht="55.5" customHeight="1" hidden="1">
      <c r="A33" s="82">
        <v>38</v>
      </c>
      <c r="B33" s="285"/>
      <c r="C33" s="178"/>
      <c r="D33" s="181"/>
      <c r="E33" s="337"/>
      <c r="F33" s="314"/>
      <c r="G33" s="313"/>
      <c r="H33" s="330"/>
      <c r="I33" s="344"/>
      <c r="J33" s="308"/>
      <c r="K33" s="350">
        <f>COUNT(E33:J33)</f>
        <v>0</v>
      </c>
      <c r="L33" s="358">
        <f t="shared" si="0"/>
        <v>0</v>
      </c>
      <c r="M33" s="349">
        <f>B33</f>
        <v>0</v>
      </c>
      <c r="N33" s="3">
        <f>C33</f>
        <v>0</v>
      </c>
    </row>
    <row r="34" spans="1:14" ht="55.5" customHeight="1" hidden="1" thickBot="1">
      <c r="A34" s="82">
        <v>39</v>
      </c>
      <c r="B34" s="286"/>
      <c r="C34" s="178"/>
      <c r="D34" s="181"/>
      <c r="E34" s="345"/>
      <c r="F34" s="330"/>
      <c r="G34" s="346"/>
      <c r="H34" s="330"/>
      <c r="I34" s="344"/>
      <c r="J34" s="308"/>
      <c r="K34" s="351">
        <f>COUNT(E34:J34)</f>
        <v>0</v>
      </c>
      <c r="L34" s="358">
        <f t="shared" si="0"/>
        <v>0</v>
      </c>
      <c r="M34" s="349">
        <f>B34</f>
        <v>0</v>
      </c>
      <c r="N34" s="3">
        <f>C34</f>
        <v>0</v>
      </c>
    </row>
    <row r="35" spans="1:14" ht="57" customHeight="1" thickBot="1">
      <c r="A35" s="82">
        <v>40</v>
      </c>
      <c r="B35" s="290" t="str">
        <f>Registracija!B8</f>
        <v>BK RIX</v>
      </c>
      <c r="C35" s="271"/>
      <c r="D35" s="272"/>
      <c r="E35" s="341">
        <v>527</v>
      </c>
      <c r="F35" s="326">
        <v>601</v>
      </c>
      <c r="G35" s="347">
        <v>482</v>
      </c>
      <c r="H35" s="321">
        <v>551</v>
      </c>
      <c r="I35" s="348">
        <v>582</v>
      </c>
      <c r="J35" s="317"/>
      <c r="K35" s="319">
        <f>COUNT(E35:J35)</f>
        <v>5</v>
      </c>
      <c r="L35" s="358">
        <f t="shared" si="0"/>
        <v>2743</v>
      </c>
      <c r="M35" s="349" t="str">
        <f>B35</f>
        <v>BK RIX</v>
      </c>
      <c r="N35" s="3">
        <f>C35</f>
        <v>0</v>
      </c>
    </row>
    <row r="36" spans="1:14" ht="15.75" customHeight="1" hidden="1">
      <c r="A36" s="82">
        <v>41</v>
      </c>
      <c r="B36" s="275"/>
      <c r="C36" s="184"/>
      <c r="D36" s="185"/>
      <c r="E36" s="161"/>
      <c r="F36" s="175"/>
      <c r="G36" s="174"/>
      <c r="H36" s="164"/>
      <c r="I36" s="160"/>
      <c r="J36" s="212"/>
      <c r="K36" s="357">
        <f>COUNT(E36:J36)</f>
        <v>0</v>
      </c>
      <c r="L36" s="358">
        <f t="shared" si="0"/>
        <v>0</v>
      </c>
      <c r="M36" s="3">
        <f>B36</f>
        <v>0</v>
      </c>
      <c r="N36" s="3">
        <f>C36</f>
        <v>0</v>
      </c>
    </row>
    <row r="37" spans="1:14" ht="15.75" customHeight="1" hidden="1">
      <c r="A37" s="82">
        <v>42</v>
      </c>
      <c r="B37" s="188"/>
      <c r="C37" s="184"/>
      <c r="D37" s="185"/>
      <c r="E37" s="161"/>
      <c r="F37" s="177"/>
      <c r="G37" s="177"/>
      <c r="H37" s="161"/>
      <c r="I37" s="160"/>
      <c r="J37" s="212"/>
      <c r="K37" s="215">
        <f>COUNT(E37:J37)</f>
        <v>0</v>
      </c>
      <c r="L37" s="358">
        <f t="shared" si="0"/>
        <v>0</v>
      </c>
      <c r="M37" s="3">
        <f>B37</f>
        <v>0</v>
      </c>
      <c r="N37" s="3">
        <f>C37</f>
        <v>0</v>
      </c>
    </row>
    <row r="38" spans="1:14" ht="15.75" customHeight="1" hidden="1">
      <c r="A38" s="82">
        <v>43</v>
      </c>
      <c r="B38" s="188"/>
      <c r="C38" s="184"/>
      <c r="D38" s="185"/>
      <c r="E38" s="161"/>
      <c r="F38" s="174"/>
      <c r="G38" s="176"/>
      <c r="H38" s="163"/>
      <c r="I38" s="160"/>
      <c r="J38" s="212"/>
      <c r="K38" s="215">
        <f>COUNT(E38:J38)</f>
        <v>0</v>
      </c>
      <c r="L38" s="358">
        <f t="shared" si="0"/>
        <v>0</v>
      </c>
      <c r="M38" s="3">
        <f>B38</f>
        <v>0</v>
      </c>
      <c r="N38" s="3">
        <f>C38</f>
        <v>0</v>
      </c>
    </row>
    <row r="39" spans="1:14" ht="15.75" customHeight="1" hidden="1">
      <c r="A39" s="82">
        <v>44</v>
      </c>
      <c r="B39" s="188"/>
      <c r="C39" s="184"/>
      <c r="D39" s="185"/>
      <c r="E39" s="161"/>
      <c r="F39" s="177"/>
      <c r="G39" s="177"/>
      <c r="H39" s="161"/>
      <c r="I39" s="160"/>
      <c r="J39" s="212"/>
      <c r="K39" s="215">
        <f>COUNT(E39:J39)</f>
        <v>0</v>
      </c>
      <c r="L39" s="358">
        <f t="shared" si="0"/>
        <v>0</v>
      </c>
      <c r="M39" s="3">
        <f>B39</f>
        <v>0</v>
      </c>
      <c r="N39" s="3">
        <f>C39</f>
        <v>0</v>
      </c>
    </row>
    <row r="40" spans="1:14" ht="15.75" customHeight="1" hidden="1">
      <c r="A40" s="82">
        <v>45</v>
      </c>
      <c r="B40" s="188"/>
      <c r="C40" s="184"/>
      <c r="D40" s="185"/>
      <c r="E40" s="161"/>
      <c r="F40" s="177"/>
      <c r="G40" s="177"/>
      <c r="H40" s="161"/>
      <c r="I40" s="160"/>
      <c r="J40" s="212"/>
      <c r="K40" s="215">
        <f>COUNT(E40:J40)</f>
        <v>0</v>
      </c>
      <c r="L40" s="358">
        <f t="shared" si="0"/>
        <v>0</v>
      </c>
      <c r="M40" s="3">
        <f>B40</f>
        <v>0</v>
      </c>
      <c r="N40" s="3">
        <f>C40</f>
        <v>0</v>
      </c>
    </row>
    <row r="41" spans="1:14" ht="15.75" customHeight="1" hidden="1">
      <c r="A41" s="82">
        <v>46</v>
      </c>
      <c r="B41" s="188"/>
      <c r="C41" s="184"/>
      <c r="D41" s="185"/>
      <c r="E41" s="161"/>
      <c r="F41" s="177"/>
      <c r="G41" s="175"/>
      <c r="H41" s="163"/>
      <c r="I41" s="160"/>
      <c r="J41" s="212"/>
      <c r="K41" s="215">
        <f>COUNT(E41:J41)</f>
        <v>0</v>
      </c>
      <c r="L41" s="358">
        <f t="shared" si="0"/>
        <v>0</v>
      </c>
      <c r="M41" s="3">
        <f>B41</f>
        <v>0</v>
      </c>
      <c r="N41" s="3">
        <f>C41</f>
        <v>0</v>
      </c>
    </row>
    <row r="42" spans="1:14" ht="15.75" customHeight="1" hidden="1" thickBot="1">
      <c r="A42" s="82">
        <v>47</v>
      </c>
      <c r="B42" s="183"/>
      <c r="C42" s="186"/>
      <c r="D42" s="187"/>
      <c r="E42" s="161"/>
      <c r="F42" s="176"/>
      <c r="G42" s="214"/>
      <c r="H42" s="162"/>
      <c r="I42" s="160"/>
      <c r="J42" s="213"/>
      <c r="K42" s="216">
        <f>COUNT(E42:J42)</f>
        <v>0</v>
      </c>
      <c r="L42" s="358">
        <f t="shared" si="0"/>
        <v>0</v>
      </c>
      <c r="M42" s="3">
        <f>B42</f>
        <v>0</v>
      </c>
      <c r="N42" s="3">
        <f>C42</f>
        <v>0</v>
      </c>
    </row>
  </sheetData>
  <sheetProtection selectLockedCells="1" selectUnlockedCells="1"/>
  <mergeCells count="2">
    <mergeCell ref="K2:K3"/>
    <mergeCell ref="L2:L3"/>
  </mergeCells>
  <printOptions/>
  <pageMargins left="0.21" right="0.2" top="0.2" bottom="0.2" header="0.2" footer="0.2"/>
  <pageSetup fitToHeight="2" fitToWidth="1" horizontalDpi="300" verticalDpi="3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"/>
  <sheetViews>
    <sheetView zoomScale="50" zoomScaleNormal="50" zoomScalePageLayoutView="0" workbookViewId="0" topLeftCell="A1">
      <selection activeCell="F7" sqref="F7"/>
    </sheetView>
  </sheetViews>
  <sheetFormatPr defaultColWidth="9.140625" defaultRowHeight="12.75"/>
  <cols>
    <col min="1" max="1" width="36.7109375" style="32" bestFit="1" customWidth="1"/>
    <col min="2" max="7" width="17.8515625" style="33" customWidth="1"/>
    <col min="8" max="8" width="32.00390625" style="32" bestFit="1" customWidth="1"/>
    <col min="9" max="9" width="9.140625" style="33" customWidth="1"/>
    <col min="10" max="10" width="11.00390625" style="33" bestFit="1" customWidth="1"/>
    <col min="11" max="16384" width="9.140625" style="33" customWidth="1"/>
  </cols>
  <sheetData>
    <row r="1" ht="13.5" thickBot="1"/>
    <row r="2" spans="1:8" ht="14.25">
      <c r="A2" s="34"/>
      <c r="B2" s="165" t="str">
        <f>A5</f>
        <v>BBBD</v>
      </c>
      <c r="C2" s="166" t="str">
        <f>A7</f>
        <v>Lokomotive</v>
      </c>
      <c r="D2" s="166" t="str">
        <f>A9</f>
        <v>Hyaluron</v>
      </c>
      <c r="E2" s="166" t="str">
        <f>A11</f>
        <v>Atlaiders</v>
      </c>
      <c r="F2" s="166" t="str">
        <f>A13</f>
        <v>Universal Service</v>
      </c>
      <c r="G2" s="167" t="str">
        <f>A15</f>
        <v>BK RIX</v>
      </c>
      <c r="H2" s="34"/>
    </row>
    <row r="3" spans="1:8" ht="14.25">
      <c r="A3" s="34"/>
      <c r="B3" s="168"/>
      <c r="C3" s="169" t="s">
        <v>24</v>
      </c>
      <c r="D3" s="169" t="s">
        <v>24</v>
      </c>
      <c r="E3" s="169" t="s">
        <v>24</v>
      </c>
      <c r="F3" s="169" t="s">
        <v>24</v>
      </c>
      <c r="G3" s="170" t="s">
        <v>24</v>
      </c>
      <c r="H3" s="34"/>
    </row>
    <row r="4" spans="1:10" ht="15" thickBot="1">
      <c r="A4" s="34"/>
      <c r="B4" s="171" t="s">
        <v>25</v>
      </c>
      <c r="C4" s="172" t="s">
        <v>25</v>
      </c>
      <c r="D4" s="172" t="s">
        <v>25</v>
      </c>
      <c r="E4" s="172" t="s">
        <v>25</v>
      </c>
      <c r="F4" s="172" t="s">
        <v>25</v>
      </c>
      <c r="G4" s="173" t="s">
        <v>25</v>
      </c>
      <c r="H4" s="34"/>
      <c r="I4" s="36" t="s">
        <v>28</v>
      </c>
      <c r="J4" s="36" t="s">
        <v>29</v>
      </c>
    </row>
    <row r="5" spans="1:10" ht="41.25" customHeight="1">
      <c r="A5" s="222" t="s">
        <v>237</v>
      </c>
      <c r="B5" s="190"/>
      <c r="C5" s="191">
        <v>670</v>
      </c>
      <c r="D5" s="191">
        <v>637</v>
      </c>
      <c r="E5" s="191">
        <v>673</v>
      </c>
      <c r="F5" s="191">
        <v>706</v>
      </c>
      <c r="G5" s="191">
        <v>558</v>
      </c>
      <c r="H5" s="224" t="str">
        <f>A5</f>
        <v>BBBD</v>
      </c>
      <c r="I5" s="193">
        <f>SUM(B5:G5)</f>
        <v>3244</v>
      </c>
      <c r="J5" s="194">
        <f>SUM(B6:G6)</f>
        <v>120</v>
      </c>
    </row>
    <row r="6" spans="1:10" ht="41.25" customHeight="1" thickBot="1">
      <c r="A6" s="223"/>
      <c r="B6" s="195"/>
      <c r="C6" s="196">
        <v>0</v>
      </c>
      <c r="D6" s="196">
        <v>0</v>
      </c>
      <c r="E6" s="196">
        <v>40</v>
      </c>
      <c r="F6" s="196">
        <v>40</v>
      </c>
      <c r="G6" s="196">
        <v>40</v>
      </c>
      <c r="H6" s="225"/>
      <c r="I6" s="198"/>
      <c r="J6" s="199"/>
    </row>
    <row r="7" spans="1:10" ht="41.25" customHeight="1">
      <c r="A7" s="226" t="str">
        <f>Registracija!B4</f>
        <v>Lokomotive</v>
      </c>
      <c r="B7" s="202">
        <v>773</v>
      </c>
      <c r="C7" s="203"/>
      <c r="D7" s="204">
        <v>697</v>
      </c>
      <c r="E7" s="204">
        <v>679</v>
      </c>
      <c r="F7" s="204">
        <v>633</v>
      </c>
      <c r="G7" s="204">
        <v>623</v>
      </c>
      <c r="H7" s="228" t="str">
        <f>A7</f>
        <v>Lokomotive</v>
      </c>
      <c r="I7" s="205">
        <f>SUM(B7:G7)</f>
        <v>3405</v>
      </c>
      <c r="J7" s="206">
        <f>SUM(B8:G8)</f>
        <v>160</v>
      </c>
    </row>
    <row r="8" spans="1:10" ht="41.25" customHeight="1" thickBot="1">
      <c r="A8" s="227"/>
      <c r="B8" s="207">
        <v>40</v>
      </c>
      <c r="C8" s="208"/>
      <c r="D8" s="209">
        <v>0</v>
      </c>
      <c r="E8" s="209">
        <v>40</v>
      </c>
      <c r="F8" s="209">
        <v>40</v>
      </c>
      <c r="G8" s="209">
        <v>40</v>
      </c>
      <c r="H8" s="229"/>
      <c r="I8" s="205"/>
      <c r="J8" s="206"/>
    </row>
    <row r="9" spans="1:10" ht="41.25" customHeight="1">
      <c r="A9" s="232" t="str">
        <f>Registracija!B5</f>
        <v>Hyaluron</v>
      </c>
      <c r="B9" s="191">
        <v>691</v>
      </c>
      <c r="C9" s="192">
        <v>763</v>
      </c>
      <c r="D9" s="200"/>
      <c r="E9" s="191">
        <v>620</v>
      </c>
      <c r="F9" s="191">
        <v>660</v>
      </c>
      <c r="G9" s="191">
        <v>591</v>
      </c>
      <c r="H9" s="234" t="str">
        <f>A9</f>
        <v>Hyaluron</v>
      </c>
      <c r="I9" s="198">
        <f>SUM(B9:G9)</f>
        <v>3325</v>
      </c>
      <c r="J9" s="199">
        <f>SUM(B10:G10)</f>
        <v>200</v>
      </c>
    </row>
    <row r="10" spans="1:10" ht="41.25" customHeight="1" thickBot="1">
      <c r="A10" s="233"/>
      <c r="B10" s="196">
        <v>40</v>
      </c>
      <c r="C10" s="197">
        <v>40</v>
      </c>
      <c r="D10" s="201"/>
      <c r="E10" s="196">
        <v>40</v>
      </c>
      <c r="F10" s="196">
        <v>40</v>
      </c>
      <c r="G10" s="196">
        <v>40</v>
      </c>
      <c r="H10" s="225"/>
      <c r="I10" s="198"/>
      <c r="J10" s="199"/>
    </row>
    <row r="11" spans="1:10" ht="41.25" customHeight="1">
      <c r="A11" s="230" t="str">
        <f>Registracija!B6</f>
        <v>Atlaiders</v>
      </c>
      <c r="B11" s="204">
        <v>660</v>
      </c>
      <c r="C11" s="204">
        <v>608</v>
      </c>
      <c r="D11" s="202">
        <v>609</v>
      </c>
      <c r="E11" s="203"/>
      <c r="F11" s="204">
        <v>554</v>
      </c>
      <c r="G11" s="204">
        <v>649</v>
      </c>
      <c r="H11" s="231" t="str">
        <f>A11</f>
        <v>Atlaiders</v>
      </c>
      <c r="I11" s="205">
        <f>SUM(B11:G11)</f>
        <v>3080</v>
      </c>
      <c r="J11" s="206">
        <f>SUM(B12:G12)</f>
        <v>80</v>
      </c>
    </row>
    <row r="12" spans="1:10" ht="41.25" customHeight="1" thickBot="1">
      <c r="A12" s="230"/>
      <c r="B12" s="209">
        <v>0</v>
      </c>
      <c r="C12" s="209">
        <v>0</v>
      </c>
      <c r="D12" s="207">
        <v>0</v>
      </c>
      <c r="E12" s="208"/>
      <c r="F12" s="209">
        <v>40</v>
      </c>
      <c r="G12" s="209">
        <v>40</v>
      </c>
      <c r="H12" s="231" t="s">
        <v>31</v>
      </c>
      <c r="I12" s="205"/>
      <c r="J12" s="206"/>
    </row>
    <row r="13" spans="1:10" ht="41.25" customHeight="1">
      <c r="A13" s="220" t="str">
        <f>Registracija!B7</f>
        <v>Universal Service</v>
      </c>
      <c r="B13" s="191">
        <v>523</v>
      </c>
      <c r="C13" s="191">
        <v>613</v>
      </c>
      <c r="D13" s="191">
        <v>556</v>
      </c>
      <c r="E13" s="192">
        <v>532</v>
      </c>
      <c r="F13" s="200"/>
      <c r="G13" s="191">
        <v>571</v>
      </c>
      <c r="H13" s="221" t="str">
        <f>A13</f>
        <v>Universal Service</v>
      </c>
      <c r="I13" s="198">
        <f>SUM(B13:G13)</f>
        <v>2795</v>
      </c>
      <c r="J13" s="199">
        <f>SUM(B14:G14)</f>
        <v>0</v>
      </c>
    </row>
    <row r="14" spans="1:10" ht="41.25" customHeight="1" thickBot="1">
      <c r="A14" s="220"/>
      <c r="B14" s="196">
        <v>0</v>
      </c>
      <c r="C14" s="196">
        <v>0</v>
      </c>
      <c r="D14" s="196">
        <v>0</v>
      </c>
      <c r="E14" s="197">
        <v>0</v>
      </c>
      <c r="F14" s="201"/>
      <c r="G14" s="196">
        <v>0</v>
      </c>
      <c r="H14" s="221" t="s">
        <v>32</v>
      </c>
      <c r="I14" s="198"/>
      <c r="J14" s="199"/>
    </row>
    <row r="15" spans="1:10" ht="41.25" customHeight="1">
      <c r="A15" s="230" t="str">
        <f>Registracija!B8</f>
        <v>BK RIX</v>
      </c>
      <c r="B15" s="204">
        <v>527</v>
      </c>
      <c r="C15" s="204">
        <v>601</v>
      </c>
      <c r="D15" s="204">
        <v>482</v>
      </c>
      <c r="E15" s="204">
        <v>551</v>
      </c>
      <c r="F15" s="202">
        <v>582</v>
      </c>
      <c r="G15" s="210"/>
      <c r="H15" s="231" t="str">
        <f>A15</f>
        <v>BK RIX</v>
      </c>
      <c r="I15" s="205">
        <f>SUM(B15:G15)</f>
        <v>2743</v>
      </c>
      <c r="J15" s="206">
        <f>SUM(B16:G16)</f>
        <v>40</v>
      </c>
    </row>
    <row r="16" spans="1:10" ht="41.25" customHeight="1" thickBot="1">
      <c r="A16" s="230"/>
      <c r="B16" s="209">
        <v>0</v>
      </c>
      <c r="C16" s="209">
        <v>0</v>
      </c>
      <c r="D16" s="209">
        <v>0</v>
      </c>
      <c r="E16" s="209">
        <v>0</v>
      </c>
      <c r="F16" s="207">
        <v>40</v>
      </c>
      <c r="G16" s="211"/>
      <c r="H16" s="231"/>
      <c r="I16" s="205"/>
      <c r="J16" s="206"/>
    </row>
  </sheetData>
  <sheetProtection selectLockedCells="1" selectUnlockedCells="1"/>
  <mergeCells count="12">
    <mergeCell ref="A9:A10"/>
    <mergeCell ref="H9:H10"/>
    <mergeCell ref="A11:A12"/>
    <mergeCell ref="H11:H12"/>
    <mergeCell ref="A15:A16"/>
    <mergeCell ref="H15:H16"/>
    <mergeCell ref="A13:A14"/>
    <mergeCell ref="H13:H14"/>
    <mergeCell ref="A5:A6"/>
    <mergeCell ref="H5:H6"/>
    <mergeCell ref="A7:A8"/>
    <mergeCell ref="H7:H8"/>
  </mergeCells>
  <printOptions/>
  <pageMargins left="0.21" right="0.2" top="0.26" bottom="0.2" header="0.2" footer="0.22"/>
  <pageSetup fitToHeight="1" fitToWidth="1" horizontalDpi="300" verticalDpi="3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B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56" customWidth="1"/>
    <col min="2" max="2" width="23.421875" style="31" customWidth="1"/>
    <col min="3" max="3" width="5.7109375" style="1" customWidth="1"/>
    <col min="4" max="14" width="4.28125" style="3" customWidth="1"/>
    <col min="15" max="15" width="4.8515625" style="3" customWidth="1"/>
    <col min="16" max="47" width="4.28125" style="3" customWidth="1"/>
    <col min="48" max="48" width="4.28125" style="1" customWidth="1"/>
    <col min="49" max="51" width="4.28125" style="3" customWidth="1"/>
    <col min="52" max="52" width="2.7109375" style="3" customWidth="1"/>
    <col min="53" max="53" width="7.140625" style="3" customWidth="1"/>
    <col min="54" max="54" width="11.8515625" style="3" customWidth="1"/>
    <col min="55" max="16384" width="9.140625" style="3" customWidth="1"/>
  </cols>
  <sheetData>
    <row r="1" ht="12.75" customHeight="1"/>
    <row r="2" spans="4:54" ht="12.75" customHeight="1">
      <c r="D2" s="219" t="s">
        <v>33</v>
      </c>
      <c r="E2" s="219"/>
      <c r="F2" s="219"/>
      <c r="G2" s="236" t="s">
        <v>34</v>
      </c>
      <c r="H2" s="236"/>
      <c r="I2" s="236"/>
      <c r="J2" s="235" t="s">
        <v>35</v>
      </c>
      <c r="K2" s="235"/>
      <c r="L2" s="235"/>
      <c r="M2" s="236" t="s">
        <v>36</v>
      </c>
      <c r="N2" s="236"/>
      <c r="O2" s="236"/>
      <c r="P2" s="235" t="s">
        <v>37</v>
      </c>
      <c r="Q2" s="235"/>
      <c r="R2" s="235"/>
      <c r="S2" s="236" t="s">
        <v>38</v>
      </c>
      <c r="T2" s="236"/>
      <c r="U2" s="236"/>
      <c r="V2" s="235" t="s">
        <v>39</v>
      </c>
      <c r="W2" s="235"/>
      <c r="X2" s="235"/>
      <c r="Y2" s="236" t="s">
        <v>40</v>
      </c>
      <c r="Z2" s="236"/>
      <c r="AA2" s="236"/>
      <c r="AB2" s="235" t="s">
        <v>41</v>
      </c>
      <c r="AC2" s="235"/>
      <c r="AD2" s="235"/>
      <c r="AE2" s="236" t="s">
        <v>42</v>
      </c>
      <c r="AF2" s="236"/>
      <c r="AG2" s="236"/>
      <c r="AH2" s="235" t="s">
        <v>43</v>
      </c>
      <c r="AI2" s="235"/>
      <c r="AJ2" s="235"/>
      <c r="AK2" s="236" t="s">
        <v>44</v>
      </c>
      <c r="AL2" s="236"/>
      <c r="AM2" s="236"/>
      <c r="AN2" s="235" t="s">
        <v>16</v>
      </c>
      <c r="AO2" s="235"/>
      <c r="AP2" s="235"/>
      <c r="AQ2" s="236" t="s">
        <v>45</v>
      </c>
      <c r="AR2" s="236"/>
      <c r="AS2" s="236"/>
      <c r="AT2" s="235" t="s">
        <v>46</v>
      </c>
      <c r="AU2" s="235"/>
      <c r="AV2" s="235"/>
      <c r="AW2" s="235" t="s">
        <v>47</v>
      </c>
      <c r="AX2" s="235"/>
      <c r="AY2" s="235"/>
      <c r="BA2" s="217" t="s">
        <v>0</v>
      </c>
      <c r="BB2" s="218" t="s">
        <v>1</v>
      </c>
    </row>
    <row r="3" spans="1:54" ht="13.5" customHeight="1">
      <c r="A3" s="56" t="s">
        <v>2</v>
      </c>
      <c r="B3" s="31" t="s">
        <v>3</v>
      </c>
      <c r="C3" s="1" t="s">
        <v>4</v>
      </c>
      <c r="D3" s="6" t="s">
        <v>5</v>
      </c>
      <c r="E3" s="4" t="s">
        <v>6</v>
      </c>
      <c r="F3" s="7" t="s">
        <v>7</v>
      </c>
      <c r="G3" s="4" t="s">
        <v>5</v>
      </c>
      <c r="H3" s="4" t="s">
        <v>6</v>
      </c>
      <c r="I3" s="4" t="s">
        <v>7</v>
      </c>
      <c r="J3" s="6" t="s">
        <v>5</v>
      </c>
      <c r="K3" s="4" t="s">
        <v>6</v>
      </c>
      <c r="L3" s="7" t="s">
        <v>7</v>
      </c>
      <c r="M3" s="4" t="s">
        <v>5</v>
      </c>
      <c r="N3" s="4" t="s">
        <v>6</v>
      </c>
      <c r="O3" s="4" t="s">
        <v>7</v>
      </c>
      <c r="P3" s="6" t="s">
        <v>5</v>
      </c>
      <c r="Q3" s="4" t="s">
        <v>6</v>
      </c>
      <c r="R3" s="7" t="s">
        <v>7</v>
      </c>
      <c r="S3" s="4" t="s">
        <v>5</v>
      </c>
      <c r="T3" s="4" t="s">
        <v>6</v>
      </c>
      <c r="U3" s="4" t="s">
        <v>7</v>
      </c>
      <c r="V3" s="6" t="s">
        <v>5</v>
      </c>
      <c r="W3" s="4" t="s">
        <v>6</v>
      </c>
      <c r="X3" s="7" t="s">
        <v>7</v>
      </c>
      <c r="Y3" s="4" t="s">
        <v>5</v>
      </c>
      <c r="Z3" s="4" t="s">
        <v>6</v>
      </c>
      <c r="AA3" s="4" t="s">
        <v>7</v>
      </c>
      <c r="AB3" s="6" t="s">
        <v>5</v>
      </c>
      <c r="AC3" s="4" t="s">
        <v>6</v>
      </c>
      <c r="AD3" s="7" t="s">
        <v>7</v>
      </c>
      <c r="AE3" s="4" t="s">
        <v>5</v>
      </c>
      <c r="AF3" s="4" t="s">
        <v>6</v>
      </c>
      <c r="AG3" s="4" t="s">
        <v>7</v>
      </c>
      <c r="AH3" s="6" t="s">
        <v>5</v>
      </c>
      <c r="AI3" s="4" t="s">
        <v>6</v>
      </c>
      <c r="AJ3" s="7" t="s">
        <v>7</v>
      </c>
      <c r="AK3" s="4" t="s">
        <v>5</v>
      </c>
      <c r="AL3" s="4" t="s">
        <v>6</v>
      </c>
      <c r="AM3" s="4" t="s">
        <v>7</v>
      </c>
      <c r="AN3" s="6" t="s">
        <v>5</v>
      </c>
      <c r="AO3" s="4" t="s">
        <v>6</v>
      </c>
      <c r="AP3" s="7" t="s">
        <v>7</v>
      </c>
      <c r="AQ3" s="4" t="s">
        <v>5</v>
      </c>
      <c r="AR3" s="4" t="s">
        <v>6</v>
      </c>
      <c r="AS3" s="4" t="s">
        <v>7</v>
      </c>
      <c r="AT3" s="6" t="s">
        <v>5</v>
      </c>
      <c r="AU3" s="4" t="s">
        <v>6</v>
      </c>
      <c r="AV3" s="7" t="s">
        <v>7</v>
      </c>
      <c r="AW3" s="6" t="s">
        <v>5</v>
      </c>
      <c r="AX3" s="4" t="s">
        <v>6</v>
      </c>
      <c r="AY3" s="7" t="s">
        <v>7</v>
      </c>
      <c r="BA3" s="217"/>
      <c r="BB3" s="218"/>
    </row>
    <row r="4" spans="1:54" ht="12.75">
      <c r="A4" s="57" t="s">
        <v>33</v>
      </c>
      <c r="B4" s="58" t="s">
        <v>48</v>
      </c>
      <c r="C4" s="28">
        <v>0</v>
      </c>
      <c r="D4" s="59"/>
      <c r="E4" s="8"/>
      <c r="F4" s="60"/>
      <c r="G4" s="61"/>
      <c r="H4" s="61"/>
      <c r="I4" s="62"/>
      <c r="J4" s="44"/>
      <c r="K4" s="28"/>
      <c r="L4" s="45"/>
      <c r="M4" s="28"/>
      <c r="N4" s="28"/>
      <c r="O4" s="28"/>
      <c r="P4" s="44"/>
      <c r="Q4" s="28"/>
      <c r="R4" s="45"/>
      <c r="S4" s="28"/>
      <c r="T4" s="28"/>
      <c r="U4" s="28"/>
      <c r="V4" s="44"/>
      <c r="W4" s="28"/>
      <c r="X4" s="45"/>
      <c r="Y4" s="28"/>
      <c r="Z4" s="28"/>
      <c r="AA4" s="28"/>
      <c r="AB4" s="44"/>
      <c r="AC4" s="28"/>
      <c r="AD4" s="45"/>
      <c r="AE4" s="28"/>
      <c r="AF4" s="28"/>
      <c r="AG4" s="28"/>
      <c r="AH4" s="44"/>
      <c r="AI4" s="28"/>
      <c r="AJ4" s="45"/>
      <c r="AK4" s="28"/>
      <c r="AL4" s="28"/>
      <c r="AM4" s="28"/>
      <c r="AN4" s="44"/>
      <c r="AO4" s="28"/>
      <c r="AP4" s="45"/>
      <c r="AQ4" s="28"/>
      <c r="AR4" s="28"/>
      <c r="AS4" s="28"/>
      <c r="AT4" s="19"/>
      <c r="AU4" s="20"/>
      <c r="AV4" s="45"/>
      <c r="AW4" s="63"/>
      <c r="AX4" s="20"/>
      <c r="AY4" s="21"/>
      <c r="BA4" s="1">
        <f aca="true" t="shared" si="0" ref="BA4:BA35">COUNT(D4:AY4)</f>
        <v>0</v>
      </c>
      <c r="BB4" s="1" t="e">
        <f aca="true" t="shared" si="1" ref="BB4:BB35">(AVERAGE(D4:AY4))-(BA4*C4)</f>
        <v>#DIV/0!</v>
      </c>
    </row>
    <row r="5" spans="1:54" ht="12.75" customHeight="1">
      <c r="A5" s="6" t="s">
        <v>33</v>
      </c>
      <c r="B5" s="31" t="s">
        <v>49</v>
      </c>
      <c r="C5" s="1">
        <v>0</v>
      </c>
      <c r="D5" s="26"/>
      <c r="E5" s="11"/>
      <c r="F5" s="18"/>
      <c r="G5" s="64"/>
      <c r="H5" s="64"/>
      <c r="I5" s="64"/>
      <c r="J5" s="13"/>
      <c r="L5" s="12"/>
      <c r="P5" s="13"/>
      <c r="R5" s="12"/>
      <c r="V5" s="13"/>
      <c r="X5" s="12"/>
      <c r="AB5" s="13"/>
      <c r="AD5" s="12"/>
      <c r="AE5" s="1"/>
      <c r="AH5" s="13"/>
      <c r="AJ5" s="12"/>
      <c r="AN5" s="13"/>
      <c r="AP5" s="12"/>
      <c r="AT5" s="13"/>
      <c r="AV5" s="52"/>
      <c r="AW5" s="65"/>
      <c r="AY5" s="12"/>
      <c r="BA5" s="1">
        <f t="shared" si="0"/>
        <v>0</v>
      </c>
      <c r="BB5" s="1" t="e">
        <f t="shared" si="1"/>
        <v>#DIV/0!</v>
      </c>
    </row>
    <row r="6" spans="1:54" ht="12.75">
      <c r="A6" s="6" t="s">
        <v>33</v>
      </c>
      <c r="B6" s="31" t="s">
        <v>50</v>
      </c>
      <c r="C6" s="1">
        <v>0</v>
      </c>
      <c r="D6" s="26"/>
      <c r="E6" s="11"/>
      <c r="F6" s="18"/>
      <c r="G6" s="64"/>
      <c r="H6" s="64"/>
      <c r="I6" s="64"/>
      <c r="J6" s="13"/>
      <c r="L6" s="12"/>
      <c r="P6" s="13"/>
      <c r="R6" s="12"/>
      <c r="V6" s="13"/>
      <c r="X6" s="12"/>
      <c r="AB6" s="13"/>
      <c r="AD6" s="12"/>
      <c r="AF6" s="1"/>
      <c r="AH6" s="13"/>
      <c r="AJ6" s="12"/>
      <c r="AN6" s="13"/>
      <c r="AP6" s="12"/>
      <c r="AT6" s="13"/>
      <c r="AV6" s="52"/>
      <c r="AW6" s="65"/>
      <c r="AY6" s="12"/>
      <c r="BA6" s="1">
        <f t="shared" si="0"/>
        <v>0</v>
      </c>
      <c r="BB6" s="1" t="e">
        <f t="shared" si="1"/>
        <v>#DIV/0!</v>
      </c>
    </row>
    <row r="7" spans="1:54" ht="12.75">
      <c r="A7" s="66" t="s">
        <v>33</v>
      </c>
      <c r="B7" s="67" t="s">
        <v>51</v>
      </c>
      <c r="C7" s="27">
        <v>0</v>
      </c>
      <c r="D7" s="30"/>
      <c r="E7" s="22"/>
      <c r="F7" s="23"/>
      <c r="G7" s="14"/>
      <c r="H7" s="14"/>
      <c r="I7" s="14"/>
      <c r="J7" s="16"/>
      <c r="K7" s="14"/>
      <c r="L7" s="15"/>
      <c r="M7" s="14"/>
      <c r="N7" s="14"/>
      <c r="O7" s="14"/>
      <c r="P7" s="16"/>
      <c r="Q7" s="14"/>
      <c r="R7" s="15"/>
      <c r="S7" s="14"/>
      <c r="T7" s="14"/>
      <c r="U7" s="14"/>
      <c r="V7" s="16"/>
      <c r="W7" s="14"/>
      <c r="X7" s="15"/>
      <c r="Y7" s="14"/>
      <c r="Z7" s="14"/>
      <c r="AA7" s="14"/>
      <c r="AB7" s="16"/>
      <c r="AC7" s="14"/>
      <c r="AD7" s="15"/>
      <c r="AE7" s="14"/>
      <c r="AF7" s="14"/>
      <c r="AG7" s="14"/>
      <c r="AH7" s="16"/>
      <c r="AI7" s="14"/>
      <c r="AJ7" s="15"/>
      <c r="AK7" s="14"/>
      <c r="AL7" s="14"/>
      <c r="AM7" s="14"/>
      <c r="AN7" s="16"/>
      <c r="AO7" s="14"/>
      <c r="AP7" s="15"/>
      <c r="AQ7" s="14"/>
      <c r="AR7" s="14"/>
      <c r="AS7" s="14"/>
      <c r="AT7" s="16"/>
      <c r="AU7" s="14"/>
      <c r="AV7" s="54"/>
      <c r="AW7" s="68"/>
      <c r="AX7" s="14"/>
      <c r="AY7" s="15"/>
      <c r="BA7" s="1">
        <f t="shared" si="0"/>
        <v>0</v>
      </c>
      <c r="BB7" s="1" t="e">
        <f t="shared" si="1"/>
        <v>#DIV/0!</v>
      </c>
    </row>
    <row r="8" spans="1:54" ht="12.75" customHeight="1">
      <c r="A8" s="36" t="s">
        <v>34</v>
      </c>
      <c r="B8" s="31" t="s">
        <v>52</v>
      </c>
      <c r="C8" s="1">
        <v>0</v>
      </c>
      <c r="D8" s="13"/>
      <c r="F8" s="12"/>
      <c r="G8" s="11"/>
      <c r="H8" s="11"/>
      <c r="I8" s="11"/>
      <c r="J8" s="13"/>
      <c r="L8" s="12"/>
      <c r="P8" s="13"/>
      <c r="R8" s="12"/>
      <c r="V8" s="13"/>
      <c r="X8" s="12"/>
      <c r="AB8" s="13"/>
      <c r="AD8" s="12"/>
      <c r="AE8" s="1"/>
      <c r="AH8" s="13"/>
      <c r="AJ8" s="12"/>
      <c r="AN8" s="13"/>
      <c r="AP8" s="12"/>
      <c r="AT8" s="13"/>
      <c r="AV8" s="52"/>
      <c r="AW8" s="65"/>
      <c r="AY8" s="12"/>
      <c r="BA8" s="1">
        <f t="shared" si="0"/>
        <v>0</v>
      </c>
      <c r="BB8" s="1" t="e">
        <f t="shared" si="1"/>
        <v>#DIV/0!</v>
      </c>
    </row>
    <row r="9" spans="1:54" ht="12.75" customHeight="1">
      <c r="A9" s="36" t="s">
        <v>34</v>
      </c>
      <c r="B9" s="31" t="s">
        <v>53</v>
      </c>
      <c r="C9" s="1">
        <v>8</v>
      </c>
      <c r="D9" s="13"/>
      <c r="F9" s="12"/>
      <c r="G9" s="11"/>
      <c r="H9" s="11"/>
      <c r="I9" s="11"/>
      <c r="J9" s="13"/>
      <c r="L9" s="12"/>
      <c r="P9" s="13"/>
      <c r="R9" s="12"/>
      <c r="V9" s="13"/>
      <c r="X9" s="12"/>
      <c r="AB9" s="13"/>
      <c r="AD9" s="12"/>
      <c r="AE9" s="1"/>
      <c r="AH9" s="13"/>
      <c r="AJ9" s="12"/>
      <c r="AN9" s="13"/>
      <c r="AP9" s="12"/>
      <c r="AT9" s="13"/>
      <c r="AV9" s="52"/>
      <c r="AW9" s="65"/>
      <c r="AY9" s="12"/>
      <c r="BA9" s="1">
        <f t="shared" si="0"/>
        <v>0</v>
      </c>
      <c r="BB9" s="1" t="e">
        <f t="shared" si="1"/>
        <v>#DIV/0!</v>
      </c>
    </row>
    <row r="10" spans="1:54" ht="12.75" customHeight="1">
      <c r="A10" s="36" t="s">
        <v>34</v>
      </c>
      <c r="B10" s="31" t="s">
        <v>54</v>
      </c>
      <c r="C10" s="1">
        <v>0</v>
      </c>
      <c r="D10" s="13"/>
      <c r="F10" s="12"/>
      <c r="G10" s="11"/>
      <c r="H10" s="11"/>
      <c r="I10" s="11"/>
      <c r="J10" s="13"/>
      <c r="L10" s="12"/>
      <c r="P10" s="13"/>
      <c r="R10" s="12"/>
      <c r="V10" s="13"/>
      <c r="X10" s="12"/>
      <c r="AB10" s="13"/>
      <c r="AD10" s="12"/>
      <c r="AE10" s="1"/>
      <c r="AH10" s="13"/>
      <c r="AJ10" s="12"/>
      <c r="AN10" s="13"/>
      <c r="AP10" s="12"/>
      <c r="AT10" s="13"/>
      <c r="AV10" s="52"/>
      <c r="AW10" s="65"/>
      <c r="AY10" s="12"/>
      <c r="BA10" s="1">
        <f t="shared" si="0"/>
        <v>0</v>
      </c>
      <c r="BB10" s="1" t="e">
        <f t="shared" si="1"/>
        <v>#DIV/0!</v>
      </c>
    </row>
    <row r="11" spans="1:54" ht="12.75">
      <c r="A11" s="69" t="s">
        <v>35</v>
      </c>
      <c r="B11" s="58" t="s">
        <v>55</v>
      </c>
      <c r="C11" s="28">
        <v>0</v>
      </c>
      <c r="D11" s="19"/>
      <c r="E11" s="20"/>
      <c r="F11" s="21"/>
      <c r="G11" s="20"/>
      <c r="H11" s="20"/>
      <c r="I11" s="20"/>
      <c r="J11" s="24"/>
      <c r="K11" s="25"/>
      <c r="L11" s="29"/>
      <c r="M11" s="20"/>
      <c r="N11" s="20"/>
      <c r="O11" s="20"/>
      <c r="P11" s="19"/>
      <c r="Q11" s="20"/>
      <c r="R11" s="21"/>
      <c r="S11" s="20"/>
      <c r="T11" s="20"/>
      <c r="U11" s="20"/>
      <c r="V11" s="19"/>
      <c r="W11" s="20"/>
      <c r="X11" s="21"/>
      <c r="Y11" s="20"/>
      <c r="Z11" s="20"/>
      <c r="AA11" s="20"/>
      <c r="AB11" s="19"/>
      <c r="AC11" s="20"/>
      <c r="AD11" s="21"/>
      <c r="AE11" s="28"/>
      <c r="AF11" s="20"/>
      <c r="AG11" s="20"/>
      <c r="AH11" s="19"/>
      <c r="AI11" s="20"/>
      <c r="AJ11" s="21"/>
      <c r="AK11" s="20"/>
      <c r="AL11" s="20"/>
      <c r="AM11" s="20"/>
      <c r="AN11" s="19"/>
      <c r="AO11" s="20"/>
      <c r="AP11" s="21"/>
      <c r="AQ11" s="20"/>
      <c r="AR11" s="20"/>
      <c r="AS11" s="20"/>
      <c r="AT11" s="19"/>
      <c r="AU11" s="20"/>
      <c r="AV11" s="45"/>
      <c r="AW11" s="63"/>
      <c r="AX11" s="20"/>
      <c r="AY11" s="21"/>
      <c r="BA11" s="1">
        <f t="shared" si="0"/>
        <v>0</v>
      </c>
      <c r="BB11" s="1" t="e">
        <f t="shared" si="1"/>
        <v>#DIV/0!</v>
      </c>
    </row>
    <row r="12" spans="1:54" ht="12.75">
      <c r="A12" s="36" t="s">
        <v>35</v>
      </c>
      <c r="B12" s="2" t="s">
        <v>56</v>
      </c>
      <c r="C12" s="1">
        <v>0</v>
      </c>
      <c r="D12" s="13"/>
      <c r="F12" s="12"/>
      <c r="J12" s="26"/>
      <c r="K12" s="11"/>
      <c r="L12" s="18"/>
      <c r="P12" s="13"/>
      <c r="R12" s="12"/>
      <c r="V12" s="13"/>
      <c r="X12" s="12"/>
      <c r="AB12" s="13"/>
      <c r="AD12" s="12"/>
      <c r="AE12" s="1"/>
      <c r="AH12" s="13"/>
      <c r="AJ12" s="12"/>
      <c r="AN12" s="13"/>
      <c r="AP12" s="12"/>
      <c r="AT12" s="13"/>
      <c r="AV12" s="52"/>
      <c r="AW12" s="65"/>
      <c r="AY12" s="12"/>
      <c r="BA12" s="1">
        <f t="shared" si="0"/>
        <v>0</v>
      </c>
      <c r="BB12" s="1" t="e">
        <f t="shared" si="1"/>
        <v>#DIV/0!</v>
      </c>
    </row>
    <row r="13" spans="1:54" ht="12.75" customHeight="1">
      <c r="A13" s="70" t="s">
        <v>35</v>
      </c>
      <c r="B13" s="71" t="s">
        <v>57</v>
      </c>
      <c r="C13" s="27">
        <v>0</v>
      </c>
      <c r="D13" s="16"/>
      <c r="E13" s="14"/>
      <c r="F13" s="15"/>
      <c r="G13" s="14"/>
      <c r="H13" s="14"/>
      <c r="I13" s="14"/>
      <c r="J13" s="30"/>
      <c r="K13" s="22"/>
      <c r="L13" s="23"/>
      <c r="M13" s="14"/>
      <c r="N13" s="14"/>
      <c r="O13" s="14"/>
      <c r="P13" s="16"/>
      <c r="Q13" s="14"/>
      <c r="R13" s="15"/>
      <c r="S13" s="14"/>
      <c r="T13" s="14"/>
      <c r="U13" s="14"/>
      <c r="V13" s="16"/>
      <c r="W13" s="14"/>
      <c r="X13" s="15"/>
      <c r="Y13" s="14"/>
      <c r="Z13" s="14"/>
      <c r="AA13" s="14"/>
      <c r="AB13" s="16"/>
      <c r="AC13" s="14"/>
      <c r="AD13" s="15"/>
      <c r="AE13" s="14"/>
      <c r="AF13" s="14"/>
      <c r="AG13" s="14"/>
      <c r="AH13" s="16"/>
      <c r="AI13" s="14"/>
      <c r="AJ13" s="15"/>
      <c r="AK13" s="14"/>
      <c r="AL13" s="14"/>
      <c r="AM13" s="14"/>
      <c r="AN13" s="16"/>
      <c r="AO13" s="14"/>
      <c r="AP13" s="15"/>
      <c r="AQ13" s="14"/>
      <c r="AR13" s="14"/>
      <c r="AS13" s="14"/>
      <c r="AT13" s="16"/>
      <c r="AU13" s="14"/>
      <c r="AV13" s="54"/>
      <c r="AW13" s="68"/>
      <c r="AX13" s="14"/>
      <c r="AY13" s="15"/>
      <c r="BA13" s="1">
        <f t="shared" si="0"/>
        <v>0</v>
      </c>
      <c r="BB13" s="1" t="e">
        <f t="shared" si="1"/>
        <v>#DIV/0!</v>
      </c>
    </row>
    <row r="14" spans="1:54" ht="12.75" customHeight="1">
      <c r="A14" s="36" t="s">
        <v>36</v>
      </c>
      <c r="B14" s="2" t="s">
        <v>58</v>
      </c>
      <c r="C14" s="1">
        <v>0</v>
      </c>
      <c r="D14" s="13"/>
      <c r="F14" s="12"/>
      <c r="J14" s="13"/>
      <c r="L14" s="12"/>
      <c r="M14" s="11"/>
      <c r="N14" s="11"/>
      <c r="O14" s="11"/>
      <c r="P14" s="13"/>
      <c r="R14" s="12"/>
      <c r="V14" s="13"/>
      <c r="X14" s="12"/>
      <c r="AB14" s="13"/>
      <c r="AD14" s="12"/>
      <c r="AE14" s="1"/>
      <c r="AH14" s="13"/>
      <c r="AJ14" s="12"/>
      <c r="AN14" s="13"/>
      <c r="AP14" s="12"/>
      <c r="AT14" s="13"/>
      <c r="AV14" s="52"/>
      <c r="AW14" s="65"/>
      <c r="AY14" s="12"/>
      <c r="BA14" s="1">
        <f t="shared" si="0"/>
        <v>0</v>
      </c>
      <c r="BB14" s="1" t="e">
        <f t="shared" si="1"/>
        <v>#DIV/0!</v>
      </c>
    </row>
    <row r="15" spans="1:54" ht="12.75" customHeight="1">
      <c r="A15" s="36" t="s">
        <v>36</v>
      </c>
      <c r="B15" s="2" t="s">
        <v>59</v>
      </c>
      <c r="C15" s="1">
        <v>0</v>
      </c>
      <c r="D15" s="13"/>
      <c r="F15" s="12"/>
      <c r="J15" s="13"/>
      <c r="L15" s="12"/>
      <c r="M15" s="11"/>
      <c r="N15" s="11"/>
      <c r="O15" s="11"/>
      <c r="P15" s="13"/>
      <c r="R15" s="12"/>
      <c r="V15" s="13"/>
      <c r="X15" s="12"/>
      <c r="AB15" s="13"/>
      <c r="AD15" s="12"/>
      <c r="AE15" s="1"/>
      <c r="AH15" s="13"/>
      <c r="AJ15" s="12"/>
      <c r="AN15" s="13"/>
      <c r="AP15" s="12"/>
      <c r="AT15" s="13"/>
      <c r="AV15" s="52"/>
      <c r="AW15" s="65"/>
      <c r="AY15" s="12"/>
      <c r="BA15" s="1">
        <f t="shared" si="0"/>
        <v>0</v>
      </c>
      <c r="BB15" s="1" t="e">
        <f t="shared" si="1"/>
        <v>#DIV/0!</v>
      </c>
    </row>
    <row r="16" spans="1:54" ht="12.75">
      <c r="A16" s="36" t="s">
        <v>36</v>
      </c>
      <c r="B16" s="2" t="s">
        <v>60</v>
      </c>
      <c r="C16" s="1">
        <v>0</v>
      </c>
      <c r="D16" s="13"/>
      <c r="F16" s="12"/>
      <c r="J16" s="13"/>
      <c r="L16" s="12"/>
      <c r="M16" s="11"/>
      <c r="N16" s="11"/>
      <c r="O16" s="11"/>
      <c r="P16" s="13"/>
      <c r="R16" s="12"/>
      <c r="V16" s="13"/>
      <c r="X16" s="12"/>
      <c r="AB16" s="13"/>
      <c r="AD16" s="12"/>
      <c r="AE16" s="1"/>
      <c r="AH16" s="13"/>
      <c r="AJ16" s="12"/>
      <c r="AN16" s="13"/>
      <c r="AP16" s="12"/>
      <c r="AT16" s="13"/>
      <c r="AV16" s="52"/>
      <c r="AW16" s="65"/>
      <c r="AY16" s="12"/>
      <c r="BA16" s="1">
        <f t="shared" si="0"/>
        <v>0</v>
      </c>
      <c r="BB16" s="1" t="e">
        <f t="shared" si="1"/>
        <v>#DIV/0!</v>
      </c>
    </row>
    <row r="17" spans="1:54" ht="12.75" customHeight="1">
      <c r="A17" s="57" t="s">
        <v>37</v>
      </c>
      <c r="B17" s="58" t="s">
        <v>61</v>
      </c>
      <c r="C17" s="28">
        <v>0</v>
      </c>
      <c r="D17" s="19"/>
      <c r="E17" s="20"/>
      <c r="F17" s="21"/>
      <c r="G17" s="20"/>
      <c r="H17" s="20"/>
      <c r="I17" s="20"/>
      <c r="J17" s="19"/>
      <c r="K17" s="20"/>
      <c r="L17" s="21"/>
      <c r="M17" s="20"/>
      <c r="N17" s="20"/>
      <c r="O17" s="20"/>
      <c r="P17" s="24"/>
      <c r="Q17" s="25"/>
      <c r="R17" s="29"/>
      <c r="S17" s="20"/>
      <c r="T17" s="20"/>
      <c r="U17" s="20"/>
      <c r="V17" s="19"/>
      <c r="W17" s="20"/>
      <c r="X17" s="21"/>
      <c r="Y17" s="20"/>
      <c r="Z17" s="20"/>
      <c r="AA17" s="20"/>
      <c r="AB17" s="19"/>
      <c r="AC17" s="20"/>
      <c r="AD17" s="21"/>
      <c r="AE17" s="28"/>
      <c r="AF17" s="20"/>
      <c r="AG17" s="20"/>
      <c r="AH17" s="19"/>
      <c r="AI17" s="20"/>
      <c r="AJ17" s="21"/>
      <c r="AK17" s="20"/>
      <c r="AL17" s="20"/>
      <c r="AM17" s="20"/>
      <c r="AN17" s="19"/>
      <c r="AO17" s="20"/>
      <c r="AP17" s="21"/>
      <c r="AQ17" s="20"/>
      <c r="AR17" s="20"/>
      <c r="AS17" s="20"/>
      <c r="AT17" s="19"/>
      <c r="AU17" s="20"/>
      <c r="AV17" s="45"/>
      <c r="AW17" s="63"/>
      <c r="AX17" s="20"/>
      <c r="AY17" s="21"/>
      <c r="BA17" s="1">
        <f t="shared" si="0"/>
        <v>0</v>
      </c>
      <c r="BB17" s="1" t="e">
        <f t="shared" si="1"/>
        <v>#DIV/0!</v>
      </c>
    </row>
    <row r="18" spans="1:54" ht="12.75" customHeight="1">
      <c r="A18" s="6" t="s">
        <v>37</v>
      </c>
      <c r="B18" s="31" t="s">
        <v>62</v>
      </c>
      <c r="C18" s="1">
        <v>8</v>
      </c>
      <c r="D18" s="13"/>
      <c r="F18" s="12"/>
      <c r="J18" s="13"/>
      <c r="L18" s="12"/>
      <c r="P18" s="26"/>
      <c r="Q18" s="11"/>
      <c r="R18" s="18"/>
      <c r="V18" s="13"/>
      <c r="X18" s="12"/>
      <c r="AB18" s="13"/>
      <c r="AD18" s="12"/>
      <c r="AE18" s="1"/>
      <c r="AH18" s="13"/>
      <c r="AJ18" s="12"/>
      <c r="AN18" s="13"/>
      <c r="AP18" s="12"/>
      <c r="AT18" s="13"/>
      <c r="AV18" s="52"/>
      <c r="AW18" s="65"/>
      <c r="AY18" s="12"/>
      <c r="BA18" s="1">
        <f t="shared" si="0"/>
        <v>0</v>
      </c>
      <c r="BB18" s="1" t="e">
        <f t="shared" si="1"/>
        <v>#DIV/0!</v>
      </c>
    </row>
    <row r="19" spans="1:54" ht="12.75">
      <c r="A19" s="6" t="s">
        <v>37</v>
      </c>
      <c r="B19" s="31" t="s">
        <v>63</v>
      </c>
      <c r="C19" s="1">
        <v>0</v>
      </c>
      <c r="D19" s="13"/>
      <c r="F19" s="12"/>
      <c r="J19" s="13"/>
      <c r="L19" s="12"/>
      <c r="P19" s="26"/>
      <c r="Q19" s="11"/>
      <c r="R19" s="18"/>
      <c r="V19" s="13"/>
      <c r="X19" s="12"/>
      <c r="AB19" s="13"/>
      <c r="AD19" s="12"/>
      <c r="AE19" s="1"/>
      <c r="AH19" s="13"/>
      <c r="AJ19" s="12"/>
      <c r="AN19" s="13"/>
      <c r="AP19" s="12"/>
      <c r="AT19" s="13"/>
      <c r="AV19" s="52"/>
      <c r="AW19" s="65"/>
      <c r="AY19" s="12"/>
      <c r="BA19" s="1">
        <f t="shared" si="0"/>
        <v>0</v>
      </c>
      <c r="BB19" s="1" t="e">
        <f t="shared" si="1"/>
        <v>#DIV/0!</v>
      </c>
    </row>
    <row r="20" spans="1:54" ht="12.75">
      <c r="A20" s="66" t="s">
        <v>37</v>
      </c>
      <c r="B20" s="67" t="s">
        <v>64</v>
      </c>
      <c r="C20" s="27">
        <v>8</v>
      </c>
      <c r="D20" s="16"/>
      <c r="E20" s="14"/>
      <c r="F20" s="15"/>
      <c r="G20" s="14"/>
      <c r="H20" s="14"/>
      <c r="I20" s="14"/>
      <c r="J20" s="16"/>
      <c r="K20" s="14"/>
      <c r="L20" s="15"/>
      <c r="M20" s="14"/>
      <c r="N20" s="14"/>
      <c r="O20" s="14"/>
      <c r="P20" s="30"/>
      <c r="Q20" s="22"/>
      <c r="R20" s="23"/>
      <c r="S20" s="14"/>
      <c r="T20" s="14"/>
      <c r="U20" s="14"/>
      <c r="V20" s="16"/>
      <c r="W20" s="14"/>
      <c r="X20" s="15"/>
      <c r="Y20" s="14"/>
      <c r="Z20" s="14"/>
      <c r="AA20" s="14"/>
      <c r="AB20" s="16"/>
      <c r="AC20" s="14"/>
      <c r="AD20" s="15"/>
      <c r="AE20" s="14"/>
      <c r="AF20" s="14"/>
      <c r="AG20" s="14"/>
      <c r="AH20" s="16"/>
      <c r="AI20" s="14"/>
      <c r="AJ20" s="15"/>
      <c r="AK20" s="14"/>
      <c r="AL20" s="14"/>
      <c r="AM20" s="14"/>
      <c r="AN20" s="16"/>
      <c r="AO20" s="14"/>
      <c r="AP20" s="15"/>
      <c r="AQ20" s="14"/>
      <c r="AR20" s="14"/>
      <c r="AS20" s="14"/>
      <c r="AT20" s="16"/>
      <c r="AU20" s="14"/>
      <c r="AV20" s="54"/>
      <c r="AW20" s="68"/>
      <c r="AX20" s="14"/>
      <c r="AY20" s="15"/>
      <c r="BA20" s="1">
        <f t="shared" si="0"/>
        <v>0</v>
      </c>
      <c r="BB20" s="1" t="e">
        <f t="shared" si="1"/>
        <v>#DIV/0!</v>
      </c>
    </row>
    <row r="21" spans="1:54" ht="12.75">
      <c r="A21" s="36" t="s">
        <v>38</v>
      </c>
      <c r="B21" s="31" t="s">
        <v>65</v>
      </c>
      <c r="C21" s="1">
        <v>8</v>
      </c>
      <c r="D21" s="13"/>
      <c r="F21" s="12"/>
      <c r="J21" s="13"/>
      <c r="L21" s="12"/>
      <c r="P21" s="13"/>
      <c r="R21" s="12"/>
      <c r="S21" s="11"/>
      <c r="T21" s="11"/>
      <c r="U21" s="11"/>
      <c r="V21" s="13"/>
      <c r="X21" s="12"/>
      <c r="AB21" s="13"/>
      <c r="AD21" s="12"/>
      <c r="AH21" s="13"/>
      <c r="AJ21" s="12"/>
      <c r="AN21" s="13"/>
      <c r="AP21" s="12"/>
      <c r="AT21" s="13"/>
      <c r="AV21" s="52"/>
      <c r="AW21" s="65"/>
      <c r="AY21" s="12"/>
      <c r="BA21" s="1">
        <f t="shared" si="0"/>
        <v>0</v>
      </c>
      <c r="BB21" s="1" t="e">
        <f t="shared" si="1"/>
        <v>#DIV/0!</v>
      </c>
    </row>
    <row r="22" spans="1:54" ht="12.75">
      <c r="A22" s="36" t="s">
        <v>38</v>
      </c>
      <c r="B22" s="31" t="s">
        <v>66</v>
      </c>
      <c r="C22" s="1">
        <v>8</v>
      </c>
      <c r="D22" s="13"/>
      <c r="F22" s="12"/>
      <c r="J22" s="13"/>
      <c r="L22" s="12"/>
      <c r="P22" s="13"/>
      <c r="R22" s="12"/>
      <c r="S22" s="11"/>
      <c r="T22" s="11"/>
      <c r="U22" s="11"/>
      <c r="V22" s="13"/>
      <c r="X22" s="12"/>
      <c r="AB22" s="13"/>
      <c r="AD22" s="12"/>
      <c r="AH22" s="13"/>
      <c r="AJ22" s="12"/>
      <c r="AN22" s="13"/>
      <c r="AP22" s="12"/>
      <c r="AT22" s="13"/>
      <c r="AV22" s="52"/>
      <c r="AW22" s="65"/>
      <c r="AY22" s="12"/>
      <c r="BA22" s="1">
        <f t="shared" si="0"/>
        <v>0</v>
      </c>
      <c r="BB22" s="1" t="e">
        <f t="shared" si="1"/>
        <v>#DIV/0!</v>
      </c>
    </row>
    <row r="23" spans="1:54" ht="12.75">
      <c r="A23" s="36" t="s">
        <v>38</v>
      </c>
      <c r="B23" s="2" t="s">
        <v>67</v>
      </c>
      <c r="C23" s="1">
        <v>8</v>
      </c>
      <c r="D23" s="13"/>
      <c r="F23" s="12"/>
      <c r="J23" s="13"/>
      <c r="L23" s="12"/>
      <c r="P23" s="13"/>
      <c r="R23" s="12"/>
      <c r="S23" s="11"/>
      <c r="T23" s="11"/>
      <c r="U23" s="11"/>
      <c r="V23" s="13"/>
      <c r="X23" s="12"/>
      <c r="AB23" s="13"/>
      <c r="AD23" s="12"/>
      <c r="AH23" s="13"/>
      <c r="AJ23" s="12"/>
      <c r="AN23" s="13"/>
      <c r="AP23" s="12"/>
      <c r="AT23" s="13"/>
      <c r="AV23" s="52"/>
      <c r="AW23" s="65"/>
      <c r="AY23" s="12"/>
      <c r="BA23" s="1">
        <f t="shared" si="0"/>
        <v>0</v>
      </c>
      <c r="BB23" s="1" t="e">
        <f t="shared" si="1"/>
        <v>#DIV/0!</v>
      </c>
    </row>
    <row r="24" spans="1:54" ht="12.75" customHeight="1">
      <c r="A24" s="36" t="s">
        <v>38</v>
      </c>
      <c r="B24" s="2" t="s">
        <v>68</v>
      </c>
      <c r="C24" s="1">
        <v>8</v>
      </c>
      <c r="D24" s="13"/>
      <c r="F24" s="12"/>
      <c r="J24" s="13"/>
      <c r="L24" s="12"/>
      <c r="P24" s="13"/>
      <c r="R24" s="12"/>
      <c r="S24" s="11"/>
      <c r="T24" s="11"/>
      <c r="U24" s="11"/>
      <c r="V24" s="13"/>
      <c r="X24" s="12"/>
      <c r="AB24" s="13"/>
      <c r="AD24" s="12"/>
      <c r="AH24" s="13"/>
      <c r="AJ24" s="12"/>
      <c r="AN24" s="13"/>
      <c r="AP24" s="12"/>
      <c r="AT24" s="13"/>
      <c r="AV24" s="52"/>
      <c r="AW24" s="65"/>
      <c r="AY24" s="12"/>
      <c r="BA24" s="1">
        <f t="shared" si="0"/>
        <v>0</v>
      </c>
      <c r="BB24" s="1" t="e">
        <f t="shared" si="1"/>
        <v>#DIV/0!</v>
      </c>
    </row>
    <row r="25" spans="1:54" ht="12.75" customHeight="1">
      <c r="A25" s="36" t="s">
        <v>38</v>
      </c>
      <c r="B25" s="2" t="s">
        <v>69</v>
      </c>
      <c r="C25" s="1">
        <v>8</v>
      </c>
      <c r="D25" s="13"/>
      <c r="F25" s="12"/>
      <c r="J25" s="13"/>
      <c r="L25" s="12"/>
      <c r="P25" s="13"/>
      <c r="R25" s="12"/>
      <c r="S25" s="11"/>
      <c r="T25" s="11"/>
      <c r="U25" s="11"/>
      <c r="V25" s="13"/>
      <c r="X25" s="12"/>
      <c r="AB25" s="13"/>
      <c r="AD25" s="12"/>
      <c r="AH25" s="13"/>
      <c r="AJ25" s="12"/>
      <c r="AN25" s="13"/>
      <c r="AP25" s="12"/>
      <c r="AT25" s="13"/>
      <c r="AV25" s="52"/>
      <c r="AW25" s="65"/>
      <c r="AY25" s="12"/>
      <c r="BA25" s="1">
        <f t="shared" si="0"/>
        <v>0</v>
      </c>
      <c r="BB25" s="1" t="e">
        <f t="shared" si="1"/>
        <v>#DIV/0!</v>
      </c>
    </row>
    <row r="26" spans="1:54" ht="12.75" customHeight="1">
      <c r="A26" s="57" t="s">
        <v>39</v>
      </c>
      <c r="B26" s="58" t="s">
        <v>70</v>
      </c>
      <c r="C26" s="28">
        <v>0</v>
      </c>
      <c r="D26" s="19"/>
      <c r="E26" s="20"/>
      <c r="F26" s="21"/>
      <c r="G26" s="20"/>
      <c r="H26" s="20"/>
      <c r="I26" s="20"/>
      <c r="J26" s="19"/>
      <c r="K26" s="20"/>
      <c r="L26" s="21"/>
      <c r="M26" s="20"/>
      <c r="N26" s="20"/>
      <c r="O26" s="20"/>
      <c r="P26" s="19"/>
      <c r="Q26" s="20"/>
      <c r="R26" s="21"/>
      <c r="S26" s="20"/>
      <c r="T26" s="20"/>
      <c r="U26" s="20"/>
      <c r="V26" s="24"/>
      <c r="W26" s="25"/>
      <c r="X26" s="29"/>
      <c r="Y26" s="20"/>
      <c r="Z26" s="20"/>
      <c r="AA26" s="20"/>
      <c r="AB26" s="19"/>
      <c r="AC26" s="20"/>
      <c r="AD26" s="21"/>
      <c r="AE26" s="28"/>
      <c r="AF26" s="20"/>
      <c r="AG26" s="20"/>
      <c r="AH26" s="19"/>
      <c r="AI26" s="20"/>
      <c r="AJ26" s="21"/>
      <c r="AK26" s="20"/>
      <c r="AL26" s="20"/>
      <c r="AM26" s="20"/>
      <c r="AN26" s="19"/>
      <c r="AO26" s="20"/>
      <c r="AP26" s="21"/>
      <c r="AQ26" s="20"/>
      <c r="AR26" s="20"/>
      <c r="AS26" s="20"/>
      <c r="AT26" s="19"/>
      <c r="AU26" s="20"/>
      <c r="AV26" s="45"/>
      <c r="AW26" s="63"/>
      <c r="AX26" s="20"/>
      <c r="AY26" s="21"/>
      <c r="BA26" s="1">
        <f t="shared" si="0"/>
        <v>0</v>
      </c>
      <c r="BB26" s="1" t="e">
        <f t="shared" si="1"/>
        <v>#DIV/0!</v>
      </c>
    </row>
    <row r="27" spans="1:54" ht="12.75" customHeight="1">
      <c r="A27" s="6" t="s">
        <v>39</v>
      </c>
      <c r="B27" s="31" t="s">
        <v>71</v>
      </c>
      <c r="C27" s="1">
        <v>0</v>
      </c>
      <c r="D27" s="13"/>
      <c r="F27" s="12"/>
      <c r="J27" s="13"/>
      <c r="L27" s="12"/>
      <c r="P27" s="13"/>
      <c r="R27" s="12"/>
      <c r="V27" s="26"/>
      <c r="W27" s="11"/>
      <c r="X27" s="18"/>
      <c r="AB27" s="13"/>
      <c r="AD27" s="12"/>
      <c r="AH27" s="13"/>
      <c r="AJ27" s="12"/>
      <c r="AN27" s="13"/>
      <c r="AP27" s="12"/>
      <c r="AT27" s="13"/>
      <c r="AV27" s="52"/>
      <c r="AW27" s="65"/>
      <c r="AY27" s="12"/>
      <c r="BA27" s="1">
        <f t="shared" si="0"/>
        <v>0</v>
      </c>
      <c r="BB27" s="1" t="e">
        <f t="shared" si="1"/>
        <v>#DIV/0!</v>
      </c>
    </row>
    <row r="28" spans="1:54" ht="12.75">
      <c r="A28" s="6" t="s">
        <v>39</v>
      </c>
      <c r="B28" s="31" t="s">
        <v>72</v>
      </c>
      <c r="C28" s="1">
        <v>0</v>
      </c>
      <c r="D28" s="13"/>
      <c r="F28" s="12"/>
      <c r="J28" s="13"/>
      <c r="L28" s="12"/>
      <c r="P28" s="13"/>
      <c r="R28" s="12"/>
      <c r="V28" s="26"/>
      <c r="W28" s="11"/>
      <c r="X28" s="18"/>
      <c r="AB28" s="13"/>
      <c r="AD28" s="12"/>
      <c r="AE28" s="1"/>
      <c r="AH28" s="13"/>
      <c r="AJ28" s="12"/>
      <c r="AN28" s="13"/>
      <c r="AP28" s="12"/>
      <c r="AT28" s="13"/>
      <c r="AV28" s="52"/>
      <c r="AW28" s="65"/>
      <c r="AY28" s="12"/>
      <c r="BA28" s="1">
        <f t="shared" si="0"/>
        <v>0</v>
      </c>
      <c r="BB28" s="1" t="e">
        <f t="shared" si="1"/>
        <v>#DIV/0!</v>
      </c>
    </row>
    <row r="29" spans="1:54" ht="12.75">
      <c r="A29" s="66" t="s">
        <v>39</v>
      </c>
      <c r="B29" s="67" t="s">
        <v>73</v>
      </c>
      <c r="C29" s="27">
        <v>0</v>
      </c>
      <c r="D29" s="16"/>
      <c r="E29" s="14"/>
      <c r="F29" s="15"/>
      <c r="G29" s="14"/>
      <c r="H29" s="14"/>
      <c r="I29" s="14"/>
      <c r="J29" s="16"/>
      <c r="K29" s="14"/>
      <c r="L29" s="15"/>
      <c r="M29" s="14"/>
      <c r="N29" s="14"/>
      <c r="O29" s="14"/>
      <c r="P29" s="16"/>
      <c r="Q29" s="14"/>
      <c r="R29" s="15"/>
      <c r="S29" s="14"/>
      <c r="T29" s="14"/>
      <c r="U29" s="14"/>
      <c r="V29" s="30"/>
      <c r="W29" s="22"/>
      <c r="X29" s="23"/>
      <c r="Y29" s="14"/>
      <c r="Z29" s="14"/>
      <c r="AA29" s="14"/>
      <c r="AB29" s="16"/>
      <c r="AC29" s="14"/>
      <c r="AD29" s="15"/>
      <c r="AE29" s="27"/>
      <c r="AF29" s="14"/>
      <c r="AG29" s="14"/>
      <c r="AH29" s="16"/>
      <c r="AI29" s="14"/>
      <c r="AJ29" s="15"/>
      <c r="AK29" s="14"/>
      <c r="AL29" s="14"/>
      <c r="AM29" s="14"/>
      <c r="AN29" s="16"/>
      <c r="AO29" s="14"/>
      <c r="AP29" s="15"/>
      <c r="AQ29" s="14"/>
      <c r="AR29" s="14"/>
      <c r="AS29" s="14"/>
      <c r="AT29" s="16"/>
      <c r="AU29" s="14"/>
      <c r="AV29" s="54"/>
      <c r="AW29" s="68"/>
      <c r="AX29" s="14"/>
      <c r="AY29" s="15"/>
      <c r="BA29" s="1">
        <f t="shared" si="0"/>
        <v>0</v>
      </c>
      <c r="BB29" s="1" t="e">
        <f t="shared" si="1"/>
        <v>#DIV/0!</v>
      </c>
    </row>
    <row r="30" spans="1:54" ht="12.75">
      <c r="A30" s="6" t="s">
        <v>40</v>
      </c>
      <c r="B30" s="31" t="s">
        <v>74</v>
      </c>
      <c r="C30" s="1">
        <v>8</v>
      </c>
      <c r="D30" s="13"/>
      <c r="F30" s="12"/>
      <c r="J30" s="13"/>
      <c r="L30" s="12"/>
      <c r="P30" s="13"/>
      <c r="R30" s="12"/>
      <c r="V30" s="13"/>
      <c r="X30" s="12"/>
      <c r="Y30" s="11"/>
      <c r="Z30" s="11"/>
      <c r="AA30" s="11"/>
      <c r="AB30" s="13"/>
      <c r="AD30" s="12"/>
      <c r="AH30" s="13"/>
      <c r="AJ30" s="12"/>
      <c r="AN30" s="13"/>
      <c r="AP30" s="12"/>
      <c r="AT30" s="13"/>
      <c r="AV30" s="52"/>
      <c r="AW30" s="65"/>
      <c r="AY30" s="12"/>
      <c r="BA30" s="1">
        <f t="shared" si="0"/>
        <v>0</v>
      </c>
      <c r="BB30" s="1" t="e">
        <f t="shared" si="1"/>
        <v>#DIV/0!</v>
      </c>
    </row>
    <row r="31" spans="1:54" ht="12.75" customHeight="1">
      <c r="A31" s="6" t="s">
        <v>40</v>
      </c>
      <c r="B31" s="2" t="s">
        <v>75</v>
      </c>
      <c r="C31" s="1">
        <v>8</v>
      </c>
      <c r="D31" s="13"/>
      <c r="F31" s="12"/>
      <c r="J31" s="13"/>
      <c r="L31" s="12"/>
      <c r="P31" s="13"/>
      <c r="R31" s="12"/>
      <c r="V31" s="13"/>
      <c r="X31" s="12"/>
      <c r="Y31" s="11"/>
      <c r="Z31" s="11"/>
      <c r="AA31" s="11"/>
      <c r="AB31" s="13"/>
      <c r="AD31" s="12"/>
      <c r="AH31" s="13"/>
      <c r="AJ31" s="12"/>
      <c r="AN31" s="13"/>
      <c r="AP31" s="12"/>
      <c r="AT31" s="13"/>
      <c r="AV31" s="52"/>
      <c r="AW31" s="65"/>
      <c r="AY31" s="12"/>
      <c r="BA31" s="1">
        <f t="shared" si="0"/>
        <v>0</v>
      </c>
      <c r="BB31" s="1" t="e">
        <f t="shared" si="1"/>
        <v>#DIV/0!</v>
      </c>
    </row>
    <row r="32" spans="1:54" ht="12.75" customHeight="1">
      <c r="A32" s="6" t="s">
        <v>40</v>
      </c>
      <c r="B32" s="2" t="s">
        <v>76</v>
      </c>
      <c r="C32" s="1">
        <v>0</v>
      </c>
      <c r="D32" s="13"/>
      <c r="F32" s="12"/>
      <c r="J32" s="13"/>
      <c r="L32" s="12"/>
      <c r="P32" s="13"/>
      <c r="R32" s="12"/>
      <c r="V32" s="13"/>
      <c r="X32" s="12"/>
      <c r="Y32" s="11"/>
      <c r="Z32" s="11"/>
      <c r="AA32" s="11"/>
      <c r="AB32" s="13"/>
      <c r="AD32" s="12"/>
      <c r="AH32" s="13"/>
      <c r="AJ32" s="12"/>
      <c r="AN32" s="13"/>
      <c r="AP32" s="12"/>
      <c r="AT32" s="13"/>
      <c r="AV32" s="52"/>
      <c r="AW32" s="65"/>
      <c r="AY32" s="12"/>
      <c r="BA32" s="1">
        <f t="shared" si="0"/>
        <v>0</v>
      </c>
      <c r="BB32" s="1" t="e">
        <f t="shared" si="1"/>
        <v>#DIV/0!</v>
      </c>
    </row>
    <row r="33" spans="1:54" ht="12.75">
      <c r="A33" s="6" t="s">
        <v>40</v>
      </c>
      <c r="B33" s="2" t="s">
        <v>77</v>
      </c>
      <c r="C33" s="1">
        <v>0</v>
      </c>
      <c r="D33" s="13"/>
      <c r="F33" s="12"/>
      <c r="J33" s="13"/>
      <c r="L33" s="12"/>
      <c r="P33" s="13"/>
      <c r="R33" s="12"/>
      <c r="V33" s="13"/>
      <c r="X33" s="12"/>
      <c r="Y33" s="11"/>
      <c r="Z33" s="11"/>
      <c r="AA33" s="11"/>
      <c r="AB33" s="13"/>
      <c r="AD33" s="12"/>
      <c r="AH33" s="13"/>
      <c r="AJ33" s="12"/>
      <c r="AN33" s="13"/>
      <c r="AP33" s="12"/>
      <c r="AT33" s="13"/>
      <c r="AV33" s="52"/>
      <c r="AW33" s="65"/>
      <c r="AY33" s="12"/>
      <c r="BA33" s="1">
        <f t="shared" si="0"/>
        <v>0</v>
      </c>
      <c r="BB33" s="1" t="e">
        <f t="shared" si="1"/>
        <v>#DIV/0!</v>
      </c>
    </row>
    <row r="34" spans="1:54" ht="12.75">
      <c r="A34" s="69" t="s">
        <v>41</v>
      </c>
      <c r="B34" s="72" t="s">
        <v>78</v>
      </c>
      <c r="C34" s="28">
        <v>0</v>
      </c>
      <c r="D34" s="19"/>
      <c r="E34" s="20"/>
      <c r="F34" s="21"/>
      <c r="G34" s="20"/>
      <c r="H34" s="20"/>
      <c r="I34" s="20"/>
      <c r="J34" s="19"/>
      <c r="K34" s="20"/>
      <c r="L34" s="21"/>
      <c r="M34" s="20"/>
      <c r="N34" s="20"/>
      <c r="O34" s="20"/>
      <c r="P34" s="19"/>
      <c r="Q34" s="20"/>
      <c r="R34" s="21"/>
      <c r="S34" s="20"/>
      <c r="T34" s="20"/>
      <c r="U34" s="20"/>
      <c r="V34" s="19"/>
      <c r="W34" s="20"/>
      <c r="X34" s="21"/>
      <c r="Y34" s="20"/>
      <c r="Z34" s="20"/>
      <c r="AA34" s="20"/>
      <c r="AB34" s="24"/>
      <c r="AC34" s="25"/>
      <c r="AD34" s="29"/>
      <c r="AE34" s="20"/>
      <c r="AF34" s="20"/>
      <c r="AG34" s="20"/>
      <c r="AH34" s="19"/>
      <c r="AI34" s="20"/>
      <c r="AJ34" s="21"/>
      <c r="AK34" s="20"/>
      <c r="AL34" s="20"/>
      <c r="AM34" s="20"/>
      <c r="AN34" s="19"/>
      <c r="AO34" s="20"/>
      <c r="AP34" s="21"/>
      <c r="AQ34" s="20"/>
      <c r="AR34" s="20"/>
      <c r="AS34" s="20"/>
      <c r="AT34" s="19"/>
      <c r="AU34" s="20"/>
      <c r="AV34" s="45"/>
      <c r="AW34" s="63"/>
      <c r="AX34" s="20"/>
      <c r="AY34" s="21"/>
      <c r="BA34" s="1">
        <f t="shared" si="0"/>
        <v>0</v>
      </c>
      <c r="BB34" s="1" t="e">
        <f t="shared" si="1"/>
        <v>#DIV/0!</v>
      </c>
    </row>
    <row r="35" spans="1:54" ht="12.75">
      <c r="A35" s="36" t="s">
        <v>41</v>
      </c>
      <c r="B35" s="2" t="s">
        <v>79</v>
      </c>
      <c r="C35" s="1">
        <v>0</v>
      </c>
      <c r="D35" s="13"/>
      <c r="F35" s="12"/>
      <c r="J35" s="13"/>
      <c r="L35" s="12"/>
      <c r="P35" s="13"/>
      <c r="R35" s="12"/>
      <c r="V35" s="13"/>
      <c r="X35" s="12"/>
      <c r="AB35" s="26"/>
      <c r="AC35" s="11"/>
      <c r="AD35" s="18"/>
      <c r="AH35" s="13"/>
      <c r="AJ35" s="12"/>
      <c r="AN35" s="13"/>
      <c r="AP35" s="12"/>
      <c r="AT35" s="13"/>
      <c r="AV35" s="52"/>
      <c r="AW35" s="65"/>
      <c r="AY35" s="12"/>
      <c r="BA35" s="1">
        <f t="shared" si="0"/>
        <v>0</v>
      </c>
      <c r="BB35" s="1" t="e">
        <f t="shared" si="1"/>
        <v>#DIV/0!</v>
      </c>
    </row>
    <row r="36" spans="1:54" ht="12.75">
      <c r="A36" s="70" t="s">
        <v>41</v>
      </c>
      <c r="B36" s="71" t="s">
        <v>80</v>
      </c>
      <c r="C36" s="27">
        <v>0</v>
      </c>
      <c r="D36" s="16"/>
      <c r="E36" s="14"/>
      <c r="F36" s="15"/>
      <c r="G36" s="14"/>
      <c r="H36" s="14"/>
      <c r="I36" s="14"/>
      <c r="J36" s="16"/>
      <c r="K36" s="14"/>
      <c r="L36" s="15"/>
      <c r="M36" s="14"/>
      <c r="N36" s="14"/>
      <c r="O36" s="14"/>
      <c r="P36" s="16"/>
      <c r="Q36" s="14"/>
      <c r="R36" s="15"/>
      <c r="S36" s="14"/>
      <c r="T36" s="14"/>
      <c r="U36" s="14"/>
      <c r="V36" s="16"/>
      <c r="W36" s="14"/>
      <c r="X36" s="15"/>
      <c r="Y36" s="14"/>
      <c r="Z36" s="14"/>
      <c r="AA36" s="14"/>
      <c r="AB36" s="30"/>
      <c r="AC36" s="22"/>
      <c r="AD36" s="23"/>
      <c r="AE36" s="14"/>
      <c r="AF36" s="14"/>
      <c r="AG36" s="14"/>
      <c r="AH36" s="16"/>
      <c r="AI36" s="14"/>
      <c r="AJ36" s="15"/>
      <c r="AK36" s="14"/>
      <c r="AL36" s="14"/>
      <c r="AM36" s="14"/>
      <c r="AN36" s="16"/>
      <c r="AO36" s="14"/>
      <c r="AP36" s="15"/>
      <c r="AQ36" s="14"/>
      <c r="AR36" s="14"/>
      <c r="AS36" s="14"/>
      <c r="AT36" s="16"/>
      <c r="AU36" s="14"/>
      <c r="AV36" s="54"/>
      <c r="AW36" s="68"/>
      <c r="AX36" s="14"/>
      <c r="AY36" s="15"/>
      <c r="BA36" s="1">
        <f aca="true" t="shared" si="2" ref="BA36:BA63">COUNT(D36:AY36)</f>
        <v>0</v>
      </c>
      <c r="BB36" s="1" t="e">
        <f aca="true" t="shared" si="3" ref="BB36:BB63">(AVERAGE(D36:AY36))-(BA36*C36)</f>
        <v>#DIV/0!</v>
      </c>
    </row>
    <row r="37" spans="1:54" ht="12.75" customHeight="1">
      <c r="A37" s="6" t="s">
        <v>42</v>
      </c>
      <c r="B37" s="31" t="s">
        <v>81</v>
      </c>
      <c r="C37" s="1">
        <v>8</v>
      </c>
      <c r="D37" s="13"/>
      <c r="F37" s="12"/>
      <c r="J37" s="13"/>
      <c r="L37" s="12"/>
      <c r="P37" s="13"/>
      <c r="R37" s="12"/>
      <c r="V37" s="13"/>
      <c r="X37" s="12"/>
      <c r="AB37" s="13"/>
      <c r="AD37" s="12"/>
      <c r="AE37" s="11"/>
      <c r="AF37" s="11"/>
      <c r="AG37" s="11"/>
      <c r="AH37" s="13"/>
      <c r="AJ37" s="12"/>
      <c r="AN37" s="13"/>
      <c r="AP37" s="12"/>
      <c r="AT37" s="13"/>
      <c r="AV37" s="52"/>
      <c r="AW37" s="65"/>
      <c r="AY37" s="12"/>
      <c r="BA37" s="1">
        <f t="shared" si="2"/>
        <v>0</v>
      </c>
      <c r="BB37" s="1" t="e">
        <f t="shared" si="3"/>
        <v>#DIV/0!</v>
      </c>
    </row>
    <row r="38" spans="1:54" ht="12.75" customHeight="1">
      <c r="A38" s="6" t="s">
        <v>42</v>
      </c>
      <c r="B38" s="31" t="s">
        <v>82</v>
      </c>
      <c r="C38" s="1">
        <v>8</v>
      </c>
      <c r="D38" s="13"/>
      <c r="F38" s="12"/>
      <c r="J38" s="13"/>
      <c r="L38" s="12"/>
      <c r="P38" s="13"/>
      <c r="R38" s="12"/>
      <c r="V38" s="13"/>
      <c r="X38" s="12"/>
      <c r="AB38" s="13"/>
      <c r="AD38" s="12"/>
      <c r="AE38" s="11"/>
      <c r="AF38" s="11"/>
      <c r="AG38" s="11"/>
      <c r="AH38" s="13"/>
      <c r="AJ38" s="12"/>
      <c r="AN38" s="13"/>
      <c r="AP38" s="12"/>
      <c r="AT38" s="13"/>
      <c r="AV38" s="52"/>
      <c r="AW38" s="65"/>
      <c r="AY38" s="12"/>
      <c r="BA38" s="1">
        <f t="shared" si="2"/>
        <v>0</v>
      </c>
      <c r="BB38" s="1" t="e">
        <f t="shared" si="3"/>
        <v>#DIV/0!</v>
      </c>
    </row>
    <row r="39" spans="1:54" ht="12.75">
      <c r="A39" s="6" t="s">
        <v>42</v>
      </c>
      <c r="B39" s="31" t="s">
        <v>83</v>
      </c>
      <c r="C39" s="1">
        <v>8</v>
      </c>
      <c r="D39" s="13"/>
      <c r="F39" s="12"/>
      <c r="J39" s="13"/>
      <c r="L39" s="12"/>
      <c r="P39" s="13"/>
      <c r="R39" s="12"/>
      <c r="V39" s="13"/>
      <c r="X39" s="12"/>
      <c r="AB39" s="13"/>
      <c r="AD39" s="12"/>
      <c r="AE39" s="11"/>
      <c r="AF39" s="11"/>
      <c r="AG39" s="11"/>
      <c r="AH39" s="13"/>
      <c r="AJ39" s="12"/>
      <c r="AN39" s="13"/>
      <c r="AP39" s="12"/>
      <c r="AT39" s="13"/>
      <c r="AV39" s="52"/>
      <c r="AW39" s="65"/>
      <c r="AY39" s="12"/>
      <c r="BA39" s="1">
        <f t="shared" si="2"/>
        <v>0</v>
      </c>
      <c r="BB39" s="1" t="e">
        <f t="shared" si="3"/>
        <v>#DIV/0!</v>
      </c>
    </row>
    <row r="40" spans="1:54" ht="12.75">
      <c r="A40" s="6" t="s">
        <v>42</v>
      </c>
      <c r="B40" s="31" t="s">
        <v>84</v>
      </c>
      <c r="C40" s="1">
        <v>0</v>
      </c>
      <c r="D40" s="13"/>
      <c r="F40" s="12"/>
      <c r="J40" s="13"/>
      <c r="L40" s="12"/>
      <c r="P40" s="13"/>
      <c r="R40" s="12"/>
      <c r="V40" s="13"/>
      <c r="X40" s="12"/>
      <c r="AB40" s="13"/>
      <c r="AD40" s="12"/>
      <c r="AE40" s="11"/>
      <c r="AF40" s="11"/>
      <c r="AG40" s="11"/>
      <c r="AH40" s="13"/>
      <c r="AJ40" s="12"/>
      <c r="AN40" s="13"/>
      <c r="AP40" s="12"/>
      <c r="AT40" s="13"/>
      <c r="AV40" s="52"/>
      <c r="AW40" s="65"/>
      <c r="AY40" s="12"/>
      <c r="BA40" s="1">
        <f t="shared" si="2"/>
        <v>0</v>
      </c>
      <c r="BB40" s="1" t="e">
        <f t="shared" si="3"/>
        <v>#DIV/0!</v>
      </c>
    </row>
    <row r="41" spans="1:54" ht="12.75" customHeight="1">
      <c r="A41" s="6" t="s">
        <v>42</v>
      </c>
      <c r="B41" s="31" t="s">
        <v>85</v>
      </c>
      <c r="C41" s="1">
        <v>0</v>
      </c>
      <c r="D41" s="13"/>
      <c r="F41" s="12"/>
      <c r="J41" s="13"/>
      <c r="L41" s="12"/>
      <c r="P41" s="13"/>
      <c r="R41" s="12"/>
      <c r="V41" s="13"/>
      <c r="X41" s="12"/>
      <c r="AB41" s="13"/>
      <c r="AD41" s="12"/>
      <c r="AE41" s="11"/>
      <c r="AF41" s="11"/>
      <c r="AG41" s="11"/>
      <c r="AH41" s="13"/>
      <c r="AJ41" s="12"/>
      <c r="AN41" s="13"/>
      <c r="AP41" s="12"/>
      <c r="AT41" s="13"/>
      <c r="AV41" s="52"/>
      <c r="AW41" s="65"/>
      <c r="AY41" s="12"/>
      <c r="BA41" s="1">
        <f t="shared" si="2"/>
        <v>0</v>
      </c>
      <c r="BB41" s="1" t="e">
        <f t="shared" si="3"/>
        <v>#DIV/0!</v>
      </c>
    </row>
    <row r="42" spans="1:54" ht="12.75" customHeight="1">
      <c r="A42" s="69" t="s">
        <v>43</v>
      </c>
      <c r="B42" s="72" t="s">
        <v>21</v>
      </c>
      <c r="C42" s="28">
        <v>0</v>
      </c>
      <c r="D42" s="19"/>
      <c r="E42" s="20"/>
      <c r="F42" s="21"/>
      <c r="G42" s="20"/>
      <c r="H42" s="20"/>
      <c r="I42" s="20"/>
      <c r="J42" s="19"/>
      <c r="K42" s="20"/>
      <c r="L42" s="21"/>
      <c r="M42" s="20"/>
      <c r="N42" s="20"/>
      <c r="O42" s="20"/>
      <c r="P42" s="19"/>
      <c r="Q42" s="20"/>
      <c r="R42" s="21"/>
      <c r="S42" s="20"/>
      <c r="T42" s="20"/>
      <c r="U42" s="20"/>
      <c r="V42" s="19"/>
      <c r="W42" s="20"/>
      <c r="X42" s="21"/>
      <c r="Y42" s="20"/>
      <c r="Z42" s="20"/>
      <c r="AA42" s="20"/>
      <c r="AB42" s="19"/>
      <c r="AC42" s="20"/>
      <c r="AD42" s="21"/>
      <c r="AE42" s="20"/>
      <c r="AF42" s="20"/>
      <c r="AG42" s="20"/>
      <c r="AH42" s="24"/>
      <c r="AI42" s="25"/>
      <c r="AJ42" s="29"/>
      <c r="AK42" s="20"/>
      <c r="AL42" s="20"/>
      <c r="AM42" s="20"/>
      <c r="AN42" s="19"/>
      <c r="AO42" s="20"/>
      <c r="AP42" s="21"/>
      <c r="AQ42" s="20"/>
      <c r="AR42" s="20"/>
      <c r="AS42" s="20"/>
      <c r="AT42" s="19"/>
      <c r="AU42" s="20"/>
      <c r="AV42" s="45"/>
      <c r="AW42" s="63"/>
      <c r="AX42" s="20"/>
      <c r="AY42" s="21"/>
      <c r="BA42" s="1">
        <f t="shared" si="2"/>
        <v>0</v>
      </c>
      <c r="BB42" s="1" t="e">
        <f t="shared" si="3"/>
        <v>#DIV/0!</v>
      </c>
    </row>
    <row r="43" spans="1:54" ht="12.75">
      <c r="A43" s="36" t="s">
        <v>43</v>
      </c>
      <c r="B43" s="2" t="s">
        <v>86</v>
      </c>
      <c r="C43" s="1">
        <v>0</v>
      </c>
      <c r="D43" s="13"/>
      <c r="F43" s="12"/>
      <c r="J43" s="13"/>
      <c r="L43" s="12"/>
      <c r="P43" s="13"/>
      <c r="R43" s="12"/>
      <c r="V43" s="13"/>
      <c r="X43" s="12"/>
      <c r="AB43" s="13"/>
      <c r="AD43" s="12"/>
      <c r="AH43" s="26"/>
      <c r="AI43" s="11"/>
      <c r="AJ43" s="18"/>
      <c r="AN43" s="13"/>
      <c r="AP43" s="12"/>
      <c r="AT43" s="13"/>
      <c r="AV43" s="52"/>
      <c r="AW43" s="65"/>
      <c r="AY43" s="12"/>
      <c r="BA43" s="1">
        <f t="shared" si="2"/>
        <v>0</v>
      </c>
      <c r="BB43" s="1" t="e">
        <f t="shared" si="3"/>
        <v>#DIV/0!</v>
      </c>
    </row>
    <row r="44" spans="1:54" ht="12.75">
      <c r="A44" s="70" t="s">
        <v>43</v>
      </c>
      <c r="B44" s="71" t="s">
        <v>87</v>
      </c>
      <c r="C44" s="27">
        <v>0</v>
      </c>
      <c r="D44" s="16"/>
      <c r="E44" s="14"/>
      <c r="F44" s="15"/>
      <c r="G44" s="14"/>
      <c r="H44" s="14"/>
      <c r="I44" s="14"/>
      <c r="J44" s="16"/>
      <c r="K44" s="14"/>
      <c r="L44" s="15"/>
      <c r="M44" s="14"/>
      <c r="N44" s="14"/>
      <c r="O44" s="14"/>
      <c r="P44" s="16"/>
      <c r="Q44" s="14"/>
      <c r="R44" s="15"/>
      <c r="S44" s="14"/>
      <c r="T44" s="14"/>
      <c r="U44" s="14"/>
      <c r="V44" s="16"/>
      <c r="W44" s="14"/>
      <c r="X44" s="15"/>
      <c r="Y44" s="14"/>
      <c r="Z44" s="14"/>
      <c r="AA44" s="14"/>
      <c r="AB44" s="16"/>
      <c r="AC44" s="14"/>
      <c r="AD44" s="15"/>
      <c r="AE44" s="14"/>
      <c r="AF44" s="14"/>
      <c r="AG44" s="14"/>
      <c r="AH44" s="30"/>
      <c r="AI44" s="22"/>
      <c r="AJ44" s="23"/>
      <c r="AK44" s="14"/>
      <c r="AL44" s="14"/>
      <c r="AM44" s="14"/>
      <c r="AN44" s="16"/>
      <c r="AO44" s="14"/>
      <c r="AP44" s="15"/>
      <c r="AQ44" s="14"/>
      <c r="AR44" s="14"/>
      <c r="AS44" s="14"/>
      <c r="AT44" s="16"/>
      <c r="AU44" s="14"/>
      <c r="AV44" s="54"/>
      <c r="AW44" s="68"/>
      <c r="AX44" s="14"/>
      <c r="AY44" s="15"/>
      <c r="BA44" s="1">
        <f t="shared" si="2"/>
        <v>0</v>
      </c>
      <c r="BB44" s="1" t="e">
        <f t="shared" si="3"/>
        <v>#DIV/0!</v>
      </c>
    </row>
    <row r="45" spans="1:54" ht="12.75">
      <c r="A45" s="6" t="s">
        <v>44</v>
      </c>
      <c r="B45" s="31" t="s">
        <v>88</v>
      </c>
      <c r="C45" s="1">
        <v>0</v>
      </c>
      <c r="D45" s="13"/>
      <c r="F45" s="12"/>
      <c r="J45" s="13"/>
      <c r="L45" s="12"/>
      <c r="P45" s="13"/>
      <c r="R45" s="12"/>
      <c r="V45" s="13"/>
      <c r="X45" s="12"/>
      <c r="AB45" s="13"/>
      <c r="AD45" s="12"/>
      <c r="AH45" s="13"/>
      <c r="AJ45" s="12"/>
      <c r="AK45" s="11"/>
      <c r="AL45" s="11"/>
      <c r="AM45" s="11"/>
      <c r="AN45" s="13"/>
      <c r="AP45" s="12"/>
      <c r="AT45" s="13"/>
      <c r="AV45" s="52"/>
      <c r="AW45" s="65"/>
      <c r="AY45" s="12"/>
      <c r="BA45" s="1">
        <f t="shared" si="2"/>
        <v>0</v>
      </c>
      <c r="BB45" s="1" t="e">
        <f t="shared" si="3"/>
        <v>#DIV/0!</v>
      </c>
    </row>
    <row r="46" spans="1:54" ht="12.75" customHeight="1">
      <c r="A46" s="6" t="s">
        <v>44</v>
      </c>
      <c r="B46" s="31" t="s">
        <v>89</v>
      </c>
      <c r="C46" s="1">
        <v>0</v>
      </c>
      <c r="D46" s="13"/>
      <c r="F46" s="12"/>
      <c r="J46" s="13"/>
      <c r="L46" s="12"/>
      <c r="P46" s="13"/>
      <c r="R46" s="12"/>
      <c r="V46" s="13"/>
      <c r="X46" s="12"/>
      <c r="AB46" s="13"/>
      <c r="AD46" s="12"/>
      <c r="AH46" s="13"/>
      <c r="AJ46" s="12"/>
      <c r="AK46" s="11"/>
      <c r="AL46" s="11"/>
      <c r="AM46" s="11"/>
      <c r="AN46" s="13"/>
      <c r="AP46" s="12"/>
      <c r="AT46" s="13"/>
      <c r="AV46" s="52"/>
      <c r="AW46" s="65"/>
      <c r="AY46" s="12"/>
      <c r="BA46" s="1">
        <f t="shared" si="2"/>
        <v>0</v>
      </c>
      <c r="BB46" s="1" t="e">
        <f t="shared" si="3"/>
        <v>#DIV/0!</v>
      </c>
    </row>
    <row r="47" spans="1:54" ht="12.75" customHeight="1">
      <c r="A47" s="6" t="s">
        <v>44</v>
      </c>
      <c r="B47" s="31" t="s">
        <v>90</v>
      </c>
      <c r="C47" s="1">
        <v>0</v>
      </c>
      <c r="D47" s="13"/>
      <c r="F47" s="12"/>
      <c r="J47" s="13"/>
      <c r="L47" s="12"/>
      <c r="P47" s="13"/>
      <c r="R47" s="12"/>
      <c r="V47" s="13"/>
      <c r="X47" s="12"/>
      <c r="AB47" s="13"/>
      <c r="AD47" s="12"/>
      <c r="AH47" s="13"/>
      <c r="AJ47" s="12"/>
      <c r="AK47" s="11"/>
      <c r="AL47" s="11"/>
      <c r="AM47" s="11"/>
      <c r="AN47" s="13"/>
      <c r="AP47" s="12"/>
      <c r="AT47" s="13"/>
      <c r="AV47" s="52"/>
      <c r="AW47" s="65"/>
      <c r="AY47" s="12"/>
      <c r="BA47" s="1">
        <f t="shared" si="2"/>
        <v>0</v>
      </c>
      <c r="BB47" s="1" t="e">
        <f t="shared" si="3"/>
        <v>#DIV/0!</v>
      </c>
    </row>
    <row r="48" spans="1:54" ht="12.75">
      <c r="A48" s="6" t="s">
        <v>44</v>
      </c>
      <c r="B48" s="31" t="s">
        <v>91</v>
      </c>
      <c r="C48" s="1">
        <v>0</v>
      </c>
      <c r="D48" s="13"/>
      <c r="F48" s="12"/>
      <c r="J48" s="13"/>
      <c r="L48" s="12"/>
      <c r="P48" s="13"/>
      <c r="R48" s="12"/>
      <c r="V48" s="13"/>
      <c r="X48" s="12"/>
      <c r="AB48" s="13"/>
      <c r="AD48" s="12"/>
      <c r="AH48" s="13"/>
      <c r="AJ48" s="12"/>
      <c r="AK48" s="11"/>
      <c r="AL48" s="11"/>
      <c r="AM48" s="11"/>
      <c r="AN48" s="13"/>
      <c r="AP48" s="12"/>
      <c r="AT48" s="13"/>
      <c r="AV48" s="52"/>
      <c r="AW48" s="65"/>
      <c r="AY48" s="12"/>
      <c r="BA48" s="1">
        <f t="shared" si="2"/>
        <v>0</v>
      </c>
      <c r="BB48" s="1" t="e">
        <f t="shared" si="3"/>
        <v>#DIV/0!</v>
      </c>
    </row>
    <row r="49" spans="1:54" ht="12.75" customHeight="1">
      <c r="A49" s="57" t="s">
        <v>16</v>
      </c>
      <c r="B49" s="58" t="s">
        <v>18</v>
      </c>
      <c r="C49" s="28">
        <v>0</v>
      </c>
      <c r="D49" s="19"/>
      <c r="E49" s="20"/>
      <c r="F49" s="21"/>
      <c r="G49" s="20"/>
      <c r="H49" s="20"/>
      <c r="I49" s="20"/>
      <c r="J49" s="19"/>
      <c r="K49" s="20"/>
      <c r="L49" s="21"/>
      <c r="M49" s="20"/>
      <c r="N49" s="20"/>
      <c r="O49" s="20"/>
      <c r="P49" s="19"/>
      <c r="Q49" s="20"/>
      <c r="R49" s="21"/>
      <c r="S49" s="20"/>
      <c r="T49" s="20"/>
      <c r="U49" s="20"/>
      <c r="V49" s="19"/>
      <c r="W49" s="20"/>
      <c r="X49" s="21"/>
      <c r="Y49" s="20"/>
      <c r="Z49" s="20"/>
      <c r="AA49" s="20"/>
      <c r="AB49" s="19"/>
      <c r="AC49" s="20"/>
      <c r="AD49" s="21"/>
      <c r="AE49" s="20"/>
      <c r="AF49" s="20"/>
      <c r="AG49" s="20"/>
      <c r="AH49" s="19"/>
      <c r="AI49" s="20"/>
      <c r="AJ49" s="21"/>
      <c r="AK49" s="20"/>
      <c r="AL49" s="20"/>
      <c r="AM49" s="20"/>
      <c r="AN49" s="24"/>
      <c r="AO49" s="25"/>
      <c r="AP49" s="29"/>
      <c r="AQ49" s="20"/>
      <c r="AR49" s="20"/>
      <c r="AS49" s="20"/>
      <c r="AT49" s="19"/>
      <c r="AU49" s="20"/>
      <c r="AV49" s="45"/>
      <c r="AW49" s="63"/>
      <c r="AX49" s="20"/>
      <c r="AY49" s="21"/>
      <c r="BA49" s="1">
        <f t="shared" si="2"/>
        <v>0</v>
      </c>
      <c r="BB49" s="1" t="e">
        <f t="shared" si="3"/>
        <v>#DIV/0!</v>
      </c>
    </row>
    <row r="50" spans="1:54" ht="12.75" customHeight="1">
      <c r="A50" s="6" t="s">
        <v>16</v>
      </c>
      <c r="B50" s="31" t="s">
        <v>19</v>
      </c>
      <c r="C50" s="1">
        <v>0</v>
      </c>
      <c r="D50" s="13"/>
      <c r="F50" s="12"/>
      <c r="J50" s="13"/>
      <c r="L50" s="12"/>
      <c r="P50" s="13"/>
      <c r="R50" s="12"/>
      <c r="V50" s="13"/>
      <c r="X50" s="12"/>
      <c r="AB50" s="13"/>
      <c r="AD50" s="12"/>
      <c r="AH50" s="13"/>
      <c r="AJ50" s="12"/>
      <c r="AN50" s="26"/>
      <c r="AO50" s="11"/>
      <c r="AP50" s="18"/>
      <c r="AT50" s="13"/>
      <c r="AV50" s="52"/>
      <c r="AW50" s="65"/>
      <c r="AY50" s="12"/>
      <c r="BA50" s="1">
        <f t="shared" si="2"/>
        <v>0</v>
      </c>
      <c r="BB50" s="1" t="e">
        <f t="shared" si="3"/>
        <v>#DIV/0!</v>
      </c>
    </row>
    <row r="51" spans="1:54" ht="12.75">
      <c r="A51" s="66" t="s">
        <v>16</v>
      </c>
      <c r="B51" s="67" t="s">
        <v>92</v>
      </c>
      <c r="C51" s="27">
        <v>0</v>
      </c>
      <c r="D51" s="16"/>
      <c r="E51" s="14"/>
      <c r="F51" s="15"/>
      <c r="G51" s="14"/>
      <c r="H51" s="14"/>
      <c r="I51" s="14"/>
      <c r="J51" s="16"/>
      <c r="K51" s="14"/>
      <c r="L51" s="15"/>
      <c r="M51" s="14"/>
      <c r="N51" s="14"/>
      <c r="O51" s="14"/>
      <c r="P51" s="16"/>
      <c r="Q51" s="14"/>
      <c r="R51" s="15"/>
      <c r="S51" s="14"/>
      <c r="T51" s="14"/>
      <c r="U51" s="14"/>
      <c r="V51" s="16"/>
      <c r="W51" s="14"/>
      <c r="X51" s="15"/>
      <c r="Y51" s="14"/>
      <c r="Z51" s="14"/>
      <c r="AA51" s="14"/>
      <c r="AB51" s="16"/>
      <c r="AC51" s="14"/>
      <c r="AD51" s="15"/>
      <c r="AE51" s="14"/>
      <c r="AF51" s="14"/>
      <c r="AG51" s="14"/>
      <c r="AH51" s="16"/>
      <c r="AI51" s="14"/>
      <c r="AJ51" s="15"/>
      <c r="AK51" s="14"/>
      <c r="AL51" s="14"/>
      <c r="AM51" s="14"/>
      <c r="AN51" s="30"/>
      <c r="AO51" s="22"/>
      <c r="AP51" s="23"/>
      <c r="AQ51" s="14"/>
      <c r="AR51" s="14"/>
      <c r="AS51" s="14"/>
      <c r="AT51" s="16"/>
      <c r="AU51" s="14"/>
      <c r="AV51" s="54"/>
      <c r="AW51" s="68"/>
      <c r="AX51" s="14"/>
      <c r="AY51" s="15"/>
      <c r="BA51" s="1">
        <f t="shared" si="2"/>
        <v>0</v>
      </c>
      <c r="BB51" s="1" t="e">
        <f t="shared" si="3"/>
        <v>#DIV/0!</v>
      </c>
    </row>
    <row r="52" spans="1:54" ht="12.75">
      <c r="A52" s="36" t="s">
        <v>45</v>
      </c>
      <c r="B52" s="2" t="s">
        <v>93</v>
      </c>
      <c r="C52" s="1">
        <v>0</v>
      </c>
      <c r="D52" s="13"/>
      <c r="F52" s="12"/>
      <c r="J52" s="13"/>
      <c r="L52" s="12"/>
      <c r="P52" s="13"/>
      <c r="R52" s="12"/>
      <c r="V52" s="13"/>
      <c r="X52" s="12"/>
      <c r="AB52" s="13"/>
      <c r="AD52" s="12"/>
      <c r="AH52" s="13"/>
      <c r="AJ52" s="12"/>
      <c r="AN52" s="13"/>
      <c r="AP52" s="12"/>
      <c r="AQ52" s="11"/>
      <c r="AR52" s="11"/>
      <c r="AS52" s="11"/>
      <c r="AT52" s="13"/>
      <c r="AV52" s="52"/>
      <c r="AW52" s="65"/>
      <c r="AY52" s="12"/>
      <c r="BA52" s="1">
        <f t="shared" si="2"/>
        <v>0</v>
      </c>
      <c r="BB52" s="1" t="e">
        <f t="shared" si="3"/>
        <v>#DIV/0!</v>
      </c>
    </row>
    <row r="53" spans="1:54" ht="12.75" customHeight="1">
      <c r="A53" s="36" t="s">
        <v>45</v>
      </c>
      <c r="B53" s="2" t="s">
        <v>94</v>
      </c>
      <c r="C53" s="1">
        <v>8</v>
      </c>
      <c r="D53" s="13"/>
      <c r="F53" s="12"/>
      <c r="J53" s="13"/>
      <c r="L53" s="12"/>
      <c r="P53" s="13"/>
      <c r="R53" s="12"/>
      <c r="V53" s="13"/>
      <c r="X53" s="12"/>
      <c r="AB53" s="13"/>
      <c r="AD53" s="12"/>
      <c r="AH53" s="13"/>
      <c r="AJ53" s="12"/>
      <c r="AN53" s="13"/>
      <c r="AP53" s="12"/>
      <c r="AQ53" s="11"/>
      <c r="AR53" s="11"/>
      <c r="AS53" s="11"/>
      <c r="AT53" s="13"/>
      <c r="AV53" s="52"/>
      <c r="AW53" s="65"/>
      <c r="AY53" s="12"/>
      <c r="BA53" s="1">
        <f t="shared" si="2"/>
        <v>0</v>
      </c>
      <c r="BB53" s="1" t="e">
        <f t="shared" si="3"/>
        <v>#DIV/0!</v>
      </c>
    </row>
    <row r="54" spans="1:54" ht="12.75" customHeight="1">
      <c r="A54" s="36" t="s">
        <v>45</v>
      </c>
      <c r="B54" s="2" t="s">
        <v>95</v>
      </c>
      <c r="C54" s="1">
        <v>0</v>
      </c>
      <c r="D54" s="13"/>
      <c r="F54" s="12"/>
      <c r="J54" s="13"/>
      <c r="L54" s="12"/>
      <c r="P54" s="13"/>
      <c r="R54" s="12"/>
      <c r="V54" s="13"/>
      <c r="X54" s="12"/>
      <c r="AB54" s="13"/>
      <c r="AD54" s="12"/>
      <c r="AH54" s="13"/>
      <c r="AJ54" s="12"/>
      <c r="AN54" s="13"/>
      <c r="AP54" s="12"/>
      <c r="AQ54" s="11"/>
      <c r="AR54" s="11"/>
      <c r="AS54" s="11"/>
      <c r="AT54" s="13"/>
      <c r="AV54" s="52"/>
      <c r="AW54" s="65"/>
      <c r="AY54" s="12"/>
      <c r="BA54" s="1">
        <f t="shared" si="2"/>
        <v>0</v>
      </c>
      <c r="BB54" s="1" t="e">
        <f t="shared" si="3"/>
        <v>#DIV/0!</v>
      </c>
    </row>
    <row r="55" spans="1:54" ht="12.75" customHeight="1">
      <c r="A55" s="36" t="s">
        <v>45</v>
      </c>
      <c r="B55" s="2" t="s">
        <v>96</v>
      </c>
      <c r="C55" s="1">
        <v>0</v>
      </c>
      <c r="D55" s="13"/>
      <c r="F55" s="12"/>
      <c r="J55" s="13"/>
      <c r="L55" s="12"/>
      <c r="P55" s="13"/>
      <c r="R55" s="12"/>
      <c r="V55" s="13"/>
      <c r="X55" s="12"/>
      <c r="AB55" s="13"/>
      <c r="AD55" s="12"/>
      <c r="AH55" s="13"/>
      <c r="AJ55" s="12"/>
      <c r="AN55" s="13"/>
      <c r="AP55" s="12"/>
      <c r="AQ55" s="11"/>
      <c r="AR55" s="11"/>
      <c r="AS55" s="11"/>
      <c r="AT55" s="13"/>
      <c r="AV55" s="52"/>
      <c r="AW55" s="65"/>
      <c r="AY55" s="12"/>
      <c r="BA55" s="1">
        <f t="shared" si="2"/>
        <v>0</v>
      </c>
      <c r="BB55" s="1" t="e">
        <f t="shared" si="3"/>
        <v>#DIV/0!</v>
      </c>
    </row>
    <row r="56" spans="1:54" ht="12.75">
      <c r="A56" s="69" t="s">
        <v>46</v>
      </c>
      <c r="B56" s="72" t="s">
        <v>97</v>
      </c>
      <c r="C56" s="28">
        <v>0</v>
      </c>
      <c r="D56" s="19"/>
      <c r="E56" s="20"/>
      <c r="F56" s="21"/>
      <c r="G56" s="20"/>
      <c r="H56" s="20"/>
      <c r="I56" s="20"/>
      <c r="J56" s="19"/>
      <c r="K56" s="20"/>
      <c r="L56" s="21"/>
      <c r="M56" s="20"/>
      <c r="N56" s="20"/>
      <c r="O56" s="20"/>
      <c r="P56" s="19"/>
      <c r="Q56" s="20"/>
      <c r="R56" s="21"/>
      <c r="S56" s="20"/>
      <c r="T56" s="20"/>
      <c r="U56" s="20"/>
      <c r="V56" s="19"/>
      <c r="W56" s="20"/>
      <c r="X56" s="21"/>
      <c r="Y56" s="20"/>
      <c r="Z56" s="20"/>
      <c r="AA56" s="20"/>
      <c r="AB56" s="19"/>
      <c r="AC56" s="20"/>
      <c r="AD56" s="21"/>
      <c r="AE56" s="20"/>
      <c r="AF56" s="20"/>
      <c r="AG56" s="20"/>
      <c r="AH56" s="19"/>
      <c r="AI56" s="20"/>
      <c r="AJ56" s="21"/>
      <c r="AK56" s="20"/>
      <c r="AL56" s="20"/>
      <c r="AM56" s="20"/>
      <c r="AN56" s="19"/>
      <c r="AO56" s="20"/>
      <c r="AP56" s="21"/>
      <c r="AQ56" s="20"/>
      <c r="AR56" s="20"/>
      <c r="AS56" s="20"/>
      <c r="AT56" s="24"/>
      <c r="AU56" s="25"/>
      <c r="AV56" s="38"/>
      <c r="AW56" s="63"/>
      <c r="AX56" s="20"/>
      <c r="AY56" s="21"/>
      <c r="BA56" s="1">
        <f t="shared" si="2"/>
        <v>0</v>
      </c>
      <c r="BB56" s="1" t="e">
        <f t="shared" si="3"/>
        <v>#DIV/0!</v>
      </c>
    </row>
    <row r="57" spans="1:54" ht="12.75">
      <c r="A57" s="36" t="s">
        <v>46</v>
      </c>
      <c r="B57" s="2" t="s">
        <v>98</v>
      </c>
      <c r="C57" s="1">
        <v>8</v>
      </c>
      <c r="D57" s="13"/>
      <c r="F57" s="12"/>
      <c r="J57" s="13"/>
      <c r="L57" s="12"/>
      <c r="P57" s="13"/>
      <c r="R57" s="12"/>
      <c r="V57" s="13"/>
      <c r="X57" s="12"/>
      <c r="AB57" s="13"/>
      <c r="AD57" s="12"/>
      <c r="AH57" s="13"/>
      <c r="AJ57" s="12"/>
      <c r="AN57" s="13"/>
      <c r="AP57" s="12"/>
      <c r="AT57" s="26"/>
      <c r="AU57" s="11"/>
      <c r="AV57" s="43"/>
      <c r="AW57" s="65"/>
      <c r="AY57" s="12"/>
      <c r="BA57" s="1">
        <f t="shared" si="2"/>
        <v>0</v>
      </c>
      <c r="BB57" s="1" t="e">
        <f t="shared" si="3"/>
        <v>#DIV/0!</v>
      </c>
    </row>
    <row r="58" spans="1:54" ht="12.75">
      <c r="A58" s="70" t="s">
        <v>46</v>
      </c>
      <c r="B58" s="71" t="s">
        <v>99</v>
      </c>
      <c r="C58" s="27">
        <v>8</v>
      </c>
      <c r="D58" s="16"/>
      <c r="E58" s="14"/>
      <c r="F58" s="15"/>
      <c r="G58" s="14"/>
      <c r="H58" s="14"/>
      <c r="I58" s="14"/>
      <c r="J58" s="16"/>
      <c r="K58" s="14"/>
      <c r="L58" s="15"/>
      <c r="M58" s="14"/>
      <c r="N58" s="14"/>
      <c r="O58" s="14"/>
      <c r="P58" s="16"/>
      <c r="Q58" s="14"/>
      <c r="R58" s="15"/>
      <c r="S58" s="14"/>
      <c r="T58" s="14"/>
      <c r="U58" s="14"/>
      <c r="V58" s="16"/>
      <c r="W58" s="14"/>
      <c r="X58" s="15"/>
      <c r="Y58" s="14"/>
      <c r="Z58" s="14"/>
      <c r="AA58" s="14"/>
      <c r="AB58" s="16"/>
      <c r="AC58" s="14"/>
      <c r="AD58" s="15"/>
      <c r="AE58" s="14"/>
      <c r="AF58" s="14"/>
      <c r="AG58" s="14"/>
      <c r="AH58" s="16"/>
      <c r="AI58" s="14"/>
      <c r="AJ58" s="15"/>
      <c r="AK58" s="14"/>
      <c r="AL58" s="14"/>
      <c r="AM58" s="14"/>
      <c r="AN58" s="16"/>
      <c r="AO58" s="14"/>
      <c r="AP58" s="15"/>
      <c r="AQ58" s="14"/>
      <c r="AR58" s="14"/>
      <c r="AS58" s="14"/>
      <c r="AT58" s="30"/>
      <c r="AU58" s="22"/>
      <c r="AV58" s="73"/>
      <c r="AW58" s="68"/>
      <c r="AX58" s="14"/>
      <c r="AY58" s="15"/>
      <c r="BA58" s="1">
        <f t="shared" si="2"/>
        <v>0</v>
      </c>
      <c r="BB58" s="1" t="e">
        <f t="shared" si="3"/>
        <v>#DIV/0!</v>
      </c>
    </row>
    <row r="59" spans="1:54" ht="12.75" customHeight="1">
      <c r="A59" s="6" t="s">
        <v>47</v>
      </c>
      <c r="B59" s="31" t="s">
        <v>100</v>
      </c>
      <c r="C59" s="1">
        <v>0</v>
      </c>
      <c r="D59" s="13"/>
      <c r="F59" s="12"/>
      <c r="J59" s="13"/>
      <c r="L59" s="12"/>
      <c r="P59" s="13"/>
      <c r="R59" s="12"/>
      <c r="V59" s="13"/>
      <c r="X59" s="12"/>
      <c r="AB59" s="13"/>
      <c r="AD59" s="12"/>
      <c r="AH59" s="13"/>
      <c r="AJ59" s="12"/>
      <c r="AN59" s="13"/>
      <c r="AP59" s="12"/>
      <c r="AT59" s="13"/>
      <c r="AV59" s="52"/>
      <c r="AW59" s="74"/>
      <c r="AX59" s="11"/>
      <c r="AY59" s="18"/>
      <c r="BA59" s="1">
        <f t="shared" si="2"/>
        <v>0</v>
      </c>
      <c r="BB59" s="1" t="e">
        <f t="shared" si="3"/>
        <v>#DIV/0!</v>
      </c>
    </row>
    <row r="60" spans="1:54" ht="12.75" customHeight="1">
      <c r="A60" s="6" t="s">
        <v>47</v>
      </c>
      <c r="B60" s="2" t="s">
        <v>101</v>
      </c>
      <c r="C60" s="1">
        <v>0</v>
      </c>
      <c r="D60" s="13"/>
      <c r="F60" s="12"/>
      <c r="J60" s="13"/>
      <c r="L60" s="12"/>
      <c r="P60" s="13"/>
      <c r="R60" s="12"/>
      <c r="V60" s="13"/>
      <c r="X60" s="12"/>
      <c r="AB60" s="13"/>
      <c r="AD60" s="12"/>
      <c r="AH60" s="13"/>
      <c r="AJ60" s="12"/>
      <c r="AN60" s="13"/>
      <c r="AP60" s="12"/>
      <c r="AT60" s="13"/>
      <c r="AV60" s="52"/>
      <c r="AW60" s="74"/>
      <c r="AX60" s="11"/>
      <c r="AY60" s="18"/>
      <c r="BA60" s="1">
        <f t="shared" si="2"/>
        <v>0</v>
      </c>
      <c r="BB60" s="1" t="e">
        <f t="shared" si="3"/>
        <v>#DIV/0!</v>
      </c>
    </row>
    <row r="61" spans="1:54" ht="12.75">
      <c r="A61" s="6" t="s">
        <v>47</v>
      </c>
      <c r="B61" s="31" t="s">
        <v>102</v>
      </c>
      <c r="C61" s="1">
        <v>8</v>
      </c>
      <c r="D61" s="13"/>
      <c r="F61" s="12"/>
      <c r="J61" s="13"/>
      <c r="L61" s="12"/>
      <c r="P61" s="13"/>
      <c r="R61" s="12"/>
      <c r="V61" s="13"/>
      <c r="X61" s="12"/>
      <c r="AB61" s="13"/>
      <c r="AD61" s="12"/>
      <c r="AH61" s="13"/>
      <c r="AJ61" s="12"/>
      <c r="AN61" s="13"/>
      <c r="AP61" s="12"/>
      <c r="AT61" s="13"/>
      <c r="AV61" s="52"/>
      <c r="AW61" s="74"/>
      <c r="AX61" s="11"/>
      <c r="AY61" s="18"/>
      <c r="BA61" s="1">
        <f t="shared" si="2"/>
        <v>0</v>
      </c>
      <c r="BB61" s="1" t="e">
        <f t="shared" si="3"/>
        <v>#DIV/0!</v>
      </c>
    </row>
    <row r="62" spans="1:54" ht="12.75">
      <c r="A62" s="6" t="s">
        <v>47</v>
      </c>
      <c r="B62" s="2" t="s">
        <v>103</v>
      </c>
      <c r="C62" s="1">
        <v>0</v>
      </c>
      <c r="D62" s="13"/>
      <c r="F62" s="12"/>
      <c r="J62" s="13"/>
      <c r="L62" s="12"/>
      <c r="P62" s="13"/>
      <c r="R62" s="12"/>
      <c r="V62" s="13"/>
      <c r="X62" s="12"/>
      <c r="AB62" s="13"/>
      <c r="AD62" s="12"/>
      <c r="AH62" s="13"/>
      <c r="AJ62" s="12"/>
      <c r="AN62" s="13"/>
      <c r="AP62" s="12"/>
      <c r="AT62" s="13"/>
      <c r="AV62" s="52"/>
      <c r="AW62" s="74"/>
      <c r="AX62" s="11"/>
      <c r="AY62" s="18"/>
      <c r="BA62" s="1">
        <f t="shared" si="2"/>
        <v>0</v>
      </c>
      <c r="BB62" s="1" t="e">
        <f t="shared" si="3"/>
        <v>#DIV/0!</v>
      </c>
    </row>
    <row r="63" spans="1:54" ht="14.25" customHeight="1">
      <c r="A63" s="66" t="s">
        <v>47</v>
      </c>
      <c r="B63" s="71" t="s">
        <v>104</v>
      </c>
      <c r="C63" s="75">
        <v>8</v>
      </c>
      <c r="D63" s="16"/>
      <c r="E63" s="14"/>
      <c r="F63" s="15"/>
      <c r="G63" s="14"/>
      <c r="H63" s="14"/>
      <c r="I63" s="14"/>
      <c r="J63" s="16"/>
      <c r="K63" s="14"/>
      <c r="L63" s="15"/>
      <c r="M63" s="14"/>
      <c r="N63" s="14"/>
      <c r="O63" s="14"/>
      <c r="P63" s="16"/>
      <c r="Q63" s="14"/>
      <c r="R63" s="15"/>
      <c r="S63" s="14"/>
      <c r="T63" s="14"/>
      <c r="U63" s="14"/>
      <c r="V63" s="16"/>
      <c r="W63" s="14"/>
      <c r="X63" s="15"/>
      <c r="Y63" s="14"/>
      <c r="Z63" s="14"/>
      <c r="AA63" s="14"/>
      <c r="AB63" s="16"/>
      <c r="AC63" s="14"/>
      <c r="AD63" s="15"/>
      <c r="AE63" s="14"/>
      <c r="AF63" s="14"/>
      <c r="AG63" s="14"/>
      <c r="AH63" s="16"/>
      <c r="AI63" s="14"/>
      <c r="AJ63" s="15"/>
      <c r="AK63" s="14"/>
      <c r="AL63" s="14"/>
      <c r="AM63" s="14"/>
      <c r="AN63" s="16"/>
      <c r="AO63" s="14"/>
      <c r="AP63" s="15"/>
      <c r="AQ63" s="14"/>
      <c r="AR63" s="14"/>
      <c r="AS63" s="14"/>
      <c r="AT63" s="16"/>
      <c r="AU63" s="14"/>
      <c r="AV63" s="54"/>
      <c r="AW63" s="76"/>
      <c r="AX63" s="22"/>
      <c r="AY63" s="23"/>
      <c r="BA63" s="1">
        <f t="shared" si="2"/>
        <v>0</v>
      </c>
      <c r="BB63" s="1" t="e">
        <f t="shared" si="3"/>
        <v>#DIV/0!</v>
      </c>
    </row>
    <row r="64" spans="3:49" ht="14.25" customHeight="1">
      <c r="C64" s="77"/>
      <c r="AW64" s="78"/>
    </row>
    <row r="65" spans="3:49" ht="14.25">
      <c r="C65" s="77"/>
      <c r="AW65" s="78"/>
    </row>
    <row r="66" spans="3:49" ht="14.25">
      <c r="C66" s="77"/>
      <c r="AW66" s="78"/>
    </row>
    <row r="67" ht="12.75">
      <c r="AW67" s="78"/>
    </row>
    <row r="68" spans="1:49" ht="12.75">
      <c r="A68" s="4"/>
      <c r="AW68" s="78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</sheetData>
  <sheetProtection selectLockedCells="1" selectUnlockedCells="1"/>
  <mergeCells count="18">
    <mergeCell ref="AB2:AD2"/>
    <mergeCell ref="AE2:AG2"/>
    <mergeCell ref="BA2:BA3"/>
    <mergeCell ref="BB2:BB3"/>
    <mergeCell ref="AN2:AP2"/>
    <mergeCell ref="AQ2:AS2"/>
    <mergeCell ref="AT2:AV2"/>
    <mergeCell ref="AW2:AY2"/>
    <mergeCell ref="AH2:AJ2"/>
    <mergeCell ref="AK2:AM2"/>
    <mergeCell ref="V2:X2"/>
    <mergeCell ref="Y2:AA2"/>
    <mergeCell ref="D2:F2"/>
    <mergeCell ref="G2:I2"/>
    <mergeCell ref="J2:L2"/>
    <mergeCell ref="M2:O2"/>
    <mergeCell ref="P2:R2"/>
    <mergeCell ref="S2:U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Z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32" customWidth="1"/>
    <col min="2" max="32" width="5.7109375" style="33" customWidth="1"/>
    <col min="33" max="46" width="5.8515625" style="33" customWidth="1"/>
    <col min="47" max="47" width="6.421875" style="33" customWidth="1"/>
    <col min="48" max="49" width="5.8515625" style="33" customWidth="1"/>
    <col min="50" max="50" width="14.7109375" style="33" customWidth="1"/>
    <col min="51" max="16384" width="9.140625" style="33" customWidth="1"/>
  </cols>
  <sheetData>
    <row r="2" spans="1:49" ht="12.75">
      <c r="A2" s="34"/>
      <c r="B2" s="237" t="s">
        <v>33</v>
      </c>
      <c r="C2" s="237"/>
      <c r="D2" s="237"/>
      <c r="E2" s="237" t="s">
        <v>34</v>
      </c>
      <c r="F2" s="237"/>
      <c r="G2" s="237"/>
      <c r="H2" s="237" t="s">
        <v>35</v>
      </c>
      <c r="I2" s="237"/>
      <c r="J2" s="237"/>
      <c r="K2" s="237" t="s">
        <v>36</v>
      </c>
      <c r="L2" s="237"/>
      <c r="M2" s="237"/>
      <c r="N2" s="238" t="s">
        <v>37</v>
      </c>
      <c r="O2" s="238"/>
      <c r="P2" s="238"/>
      <c r="Q2" s="237" t="s">
        <v>38</v>
      </c>
      <c r="R2" s="237"/>
      <c r="S2" s="237"/>
      <c r="T2" s="237" t="s">
        <v>39</v>
      </c>
      <c r="U2" s="237"/>
      <c r="V2" s="237"/>
      <c r="W2" s="237" t="s">
        <v>40</v>
      </c>
      <c r="X2" s="237"/>
      <c r="Y2" s="237"/>
      <c r="Z2" s="237" t="s">
        <v>41</v>
      </c>
      <c r="AA2" s="237"/>
      <c r="AB2" s="237"/>
      <c r="AC2" s="237" t="s">
        <v>42</v>
      </c>
      <c r="AD2" s="237"/>
      <c r="AE2" s="237"/>
      <c r="AF2" s="237" t="s">
        <v>43</v>
      </c>
      <c r="AG2" s="237"/>
      <c r="AH2" s="237"/>
      <c r="AI2" s="237" t="s">
        <v>44</v>
      </c>
      <c r="AJ2" s="237"/>
      <c r="AK2" s="237"/>
      <c r="AL2" s="237" t="s">
        <v>16</v>
      </c>
      <c r="AM2" s="237"/>
      <c r="AN2" s="237"/>
      <c r="AO2" s="237" t="s">
        <v>45</v>
      </c>
      <c r="AP2" s="237"/>
      <c r="AQ2" s="237"/>
      <c r="AR2" s="237" t="s">
        <v>46</v>
      </c>
      <c r="AS2" s="237"/>
      <c r="AT2" s="237"/>
      <c r="AU2" s="237" t="s">
        <v>47</v>
      </c>
      <c r="AV2" s="237"/>
      <c r="AW2" s="237"/>
    </row>
    <row r="3" spans="1:49" ht="12.75">
      <c r="A3" s="34"/>
      <c r="B3" s="237"/>
      <c r="C3" s="237"/>
      <c r="D3" s="237"/>
      <c r="E3" s="237" t="s">
        <v>24</v>
      </c>
      <c r="F3" s="237"/>
      <c r="G3" s="237"/>
      <c r="H3" s="237" t="s">
        <v>24</v>
      </c>
      <c r="I3" s="237"/>
      <c r="J3" s="237"/>
      <c r="K3" s="237" t="s">
        <v>24</v>
      </c>
      <c r="L3" s="237"/>
      <c r="M3" s="237"/>
      <c r="N3" s="237" t="s">
        <v>24</v>
      </c>
      <c r="O3" s="237"/>
      <c r="P3" s="237"/>
      <c r="Q3" s="237" t="s">
        <v>24</v>
      </c>
      <c r="R3" s="237"/>
      <c r="S3" s="237"/>
      <c r="T3" s="237" t="s">
        <v>24</v>
      </c>
      <c r="U3" s="237"/>
      <c r="V3" s="237"/>
      <c r="W3" s="237" t="s">
        <v>24</v>
      </c>
      <c r="X3" s="237"/>
      <c r="Y3" s="237"/>
      <c r="Z3" s="237" t="s">
        <v>24</v>
      </c>
      <c r="AA3" s="237"/>
      <c r="AB3" s="237"/>
      <c r="AC3" s="237" t="s">
        <v>24</v>
      </c>
      <c r="AD3" s="237"/>
      <c r="AE3" s="237"/>
      <c r="AF3" s="237" t="s">
        <v>24</v>
      </c>
      <c r="AG3" s="237"/>
      <c r="AH3" s="237"/>
      <c r="AI3" s="237" t="s">
        <v>24</v>
      </c>
      <c r="AJ3" s="237"/>
      <c r="AK3" s="237"/>
      <c r="AL3" s="237" t="s">
        <v>24</v>
      </c>
      <c r="AM3" s="237"/>
      <c r="AN3" s="237"/>
      <c r="AO3" s="237" t="s">
        <v>24</v>
      </c>
      <c r="AP3" s="237"/>
      <c r="AQ3" s="237"/>
      <c r="AR3" s="237" t="s">
        <v>24</v>
      </c>
      <c r="AS3" s="237"/>
      <c r="AT3" s="237"/>
      <c r="AU3" s="237" t="s">
        <v>24</v>
      </c>
      <c r="AV3" s="237"/>
      <c r="AW3" s="237"/>
    </row>
    <row r="4" spans="1:52" ht="12.75">
      <c r="A4" s="34"/>
      <c r="B4" s="35" t="s">
        <v>25</v>
      </c>
      <c r="C4" s="35" t="s">
        <v>26</v>
      </c>
      <c r="D4" s="35" t="s">
        <v>27</v>
      </c>
      <c r="E4" s="35" t="s">
        <v>25</v>
      </c>
      <c r="F4" s="35" t="s">
        <v>26</v>
      </c>
      <c r="G4" s="35" t="s">
        <v>27</v>
      </c>
      <c r="H4" s="35" t="s">
        <v>25</v>
      </c>
      <c r="I4" s="35" t="s">
        <v>26</v>
      </c>
      <c r="J4" s="35" t="s">
        <v>27</v>
      </c>
      <c r="K4" s="35" t="s">
        <v>25</v>
      </c>
      <c r="L4" s="35" t="s">
        <v>26</v>
      </c>
      <c r="M4" s="35" t="s">
        <v>27</v>
      </c>
      <c r="N4" s="35" t="s">
        <v>25</v>
      </c>
      <c r="O4" s="35" t="s">
        <v>26</v>
      </c>
      <c r="P4" s="35" t="s">
        <v>27</v>
      </c>
      <c r="Q4" s="35" t="s">
        <v>25</v>
      </c>
      <c r="R4" s="35" t="s">
        <v>26</v>
      </c>
      <c r="S4" s="35" t="s">
        <v>27</v>
      </c>
      <c r="T4" s="35" t="s">
        <v>25</v>
      </c>
      <c r="U4" s="35" t="s">
        <v>26</v>
      </c>
      <c r="V4" s="35" t="s">
        <v>27</v>
      </c>
      <c r="W4" s="35" t="s">
        <v>25</v>
      </c>
      <c r="X4" s="35" t="s">
        <v>26</v>
      </c>
      <c r="Y4" s="35" t="s">
        <v>27</v>
      </c>
      <c r="Z4" s="35" t="s">
        <v>25</v>
      </c>
      <c r="AA4" s="35" t="s">
        <v>26</v>
      </c>
      <c r="AB4" s="35" t="s">
        <v>27</v>
      </c>
      <c r="AC4" s="35" t="s">
        <v>25</v>
      </c>
      <c r="AD4" s="35" t="s">
        <v>26</v>
      </c>
      <c r="AE4" s="35" t="s">
        <v>27</v>
      </c>
      <c r="AF4" s="35" t="s">
        <v>25</v>
      </c>
      <c r="AG4" s="35" t="s">
        <v>26</v>
      </c>
      <c r="AH4" s="35" t="s">
        <v>27</v>
      </c>
      <c r="AI4" s="35" t="s">
        <v>25</v>
      </c>
      <c r="AJ4" s="35" t="s">
        <v>26</v>
      </c>
      <c r="AK4" s="35" t="s">
        <v>27</v>
      </c>
      <c r="AL4" s="35" t="s">
        <v>25</v>
      </c>
      <c r="AM4" s="35" t="s">
        <v>26</v>
      </c>
      <c r="AN4" s="35" t="s">
        <v>27</v>
      </c>
      <c r="AO4" s="35" t="s">
        <v>25</v>
      </c>
      <c r="AP4" s="35" t="s">
        <v>26</v>
      </c>
      <c r="AQ4" s="35" t="s">
        <v>27</v>
      </c>
      <c r="AR4" s="35" t="s">
        <v>25</v>
      </c>
      <c r="AS4" s="35" t="s">
        <v>26</v>
      </c>
      <c r="AT4" s="35" t="s">
        <v>27</v>
      </c>
      <c r="AU4" s="35" t="s">
        <v>25</v>
      </c>
      <c r="AV4" s="35" t="s">
        <v>26</v>
      </c>
      <c r="AW4" s="35" t="s">
        <v>27</v>
      </c>
      <c r="AY4" s="36" t="s">
        <v>28</v>
      </c>
      <c r="AZ4" s="36" t="s">
        <v>29</v>
      </c>
    </row>
    <row r="5" spans="1:52" ht="12.75">
      <c r="A5" s="240" t="s">
        <v>33</v>
      </c>
      <c r="B5" s="37"/>
      <c r="C5" s="37"/>
      <c r="D5" s="38"/>
      <c r="E5" s="39"/>
      <c r="F5" s="40">
        <f>SUM(E6:G6,(IF((SUM(E7:G7))&gt;(SUM(B10:D10)),2,(IF((SUM(E7:G7))=(SUM(B10:D10)),(IF((SUM(E7:G7))&gt;0,1,0)),0)))))</f>
        <v>0</v>
      </c>
      <c r="G5" s="41"/>
      <c r="H5" s="39"/>
      <c r="I5" s="40">
        <f>SUM(H6:J6,(IF((SUM(H7:J7))&gt;(SUM(B13:D13)),2,(IF((SUM(H7:J7))=(SUM(B13:D13)),(IF((SUM(H7:J7))&gt;0,1,0)),0)))))</f>
        <v>0</v>
      </c>
      <c r="J5" s="41"/>
      <c r="K5" s="39"/>
      <c r="L5" s="40">
        <f>SUM(K6:M6,(IF((SUM(K7:M7))&gt;(SUM(B16:D16)),2,(IF((SUM(K7:M7))=(SUM(B16:D16)),(IF((SUM(K7:M7))&gt;0,1,0)),0)))))</f>
        <v>0</v>
      </c>
      <c r="M5" s="41"/>
      <c r="N5" s="39"/>
      <c r="O5" s="40">
        <f>SUM(N6:P6,(IF((SUM(N7:P7))&gt;(SUM(B19:D19)),2,(IF((SUM(N7:P7))=(SUM(B19:D19)),(IF((SUM(N7:P7))&gt;0,1,0)),0)))))</f>
        <v>0</v>
      </c>
      <c r="P5" s="41"/>
      <c r="Q5" s="39"/>
      <c r="R5" s="40">
        <f>SUM(Q6:S6,(IF((SUM(Q7:S7))&gt;(SUM(B25:D25)),2,(IF((SUM(Q7:S7))=(SUM(B25:D25)),(IF((SUM(Q7:S7))&gt;0,1,0)),0)))))</f>
        <v>0</v>
      </c>
      <c r="S5" s="41"/>
      <c r="T5" s="39"/>
      <c r="U5" s="40">
        <f>SUM(T6:V6,(IF((SUM(T7:V7))&gt;(SUM(B25:D25)),2,(IF((SUM(T7:V7))=(SUM(B25:D25)),(IF((SUM(T7:V7))&gt;0,1,0)),0)))))</f>
        <v>0</v>
      </c>
      <c r="V5" s="41"/>
      <c r="W5" s="39"/>
      <c r="X5" s="40">
        <f>SUM(W6:Y6,(IF((SUM(W7:Y7))&gt;(SUM(B28:D28)),2,(IF((SUM(W7:Y7))=(SUM(B28:D28)),(IF((SUM(W7:Y7))&gt;0,1,0)),0)))))</f>
        <v>0</v>
      </c>
      <c r="Y5" s="41"/>
      <c r="Z5" s="39"/>
      <c r="AA5" s="40">
        <f>SUM(Z6:AB6,(IF((SUM(Z7:AB7))&gt;(SUM(B31:D31)),2,(IF((SUM(Z7:AB7))=(SUM(B31:D31)),(IF((SUM(Z7:AB7))&gt;0,1,0)),0)))))</f>
        <v>0</v>
      </c>
      <c r="AB5" s="41"/>
      <c r="AC5" s="39"/>
      <c r="AD5" s="40">
        <f>SUM(AC6:AE6,(IF((SUM(AC7:AE7))&gt;(SUM(B34:D34)),2,(IF((SUM(AC7:AE7))=(SUM(B34:D34)),(IF((SUM(AC7:AE7))&gt;0,1,0)),0)))))</f>
        <v>0</v>
      </c>
      <c r="AE5" s="41"/>
      <c r="AF5" s="39"/>
      <c r="AG5" s="40">
        <f>SUM(AF6:AH6,(IF((SUM(AF7:AH7))&gt;(SUM(B37:D37)),2,(IF((SUM(AF7:AH7))=(SUM(B37:D37)),(IF((SUM(AF7:AH7))&gt;0,1,0)),0)))))</f>
        <v>0</v>
      </c>
      <c r="AH5" s="41"/>
      <c r="AI5" s="39"/>
      <c r="AJ5" s="40">
        <f>SUM(AI6:AK6,(IF((SUM(AI7:AK7))&gt;(SUM(B40:D40)),2,(IF((SUM(AI7:AK7))=(SUM(B40:D40)),(IF((SUM(AI7:AK7))&gt;0,1,0)),0)))))</f>
        <v>0</v>
      </c>
      <c r="AK5" s="41"/>
      <c r="AL5" s="39"/>
      <c r="AM5" s="40">
        <f>SUM(AL6:AN6,(IF((SUM(AL7:AN7))&gt;(SUM(B43:D43)),2,(IF((SUM(AL7:AN7))=(SUM(B43:D43)),(IF((SUM(AL7:AN7))&gt;0,1,0)),0)))))</f>
        <v>0</v>
      </c>
      <c r="AN5" s="41"/>
      <c r="AO5" s="39"/>
      <c r="AP5" s="40">
        <f>SUM(AO6:AQ6,(IF((SUM(AO7:AQ7))&gt;(SUM(B46:D46)),2,(IF((SUM(AO7:AQ7))=(SUM(B46:D46)),(IF((SUM(AO7:AQ7))&gt;0,1,0)),0)))))</f>
        <v>0</v>
      </c>
      <c r="AQ5" s="41"/>
      <c r="AR5" s="39"/>
      <c r="AS5" s="40">
        <f>SUM(AR6:AT6,(IF((SUM(AR7:AT7))&gt;(SUM(B49:D49)),2,(IF((SUM(AR7:AT7))=(SUM(B49:D49)),(IF((SUM(AR7:AT7))&gt;0,1,0)),0)))))</f>
        <v>0</v>
      </c>
      <c r="AT5" s="41"/>
      <c r="AU5" s="39"/>
      <c r="AV5" s="40">
        <f>SUM(AU6:AW6,(IF((SUM(AU7:AW7))&gt;(SUM(B52:D52)),2,(IF((SUM(AU7:AW7))=(SUM(B52:D52)),(IF((SUM(AU7:AW7))&gt;0,1,0)),0)))))</f>
        <v>0</v>
      </c>
      <c r="AW5" s="41"/>
      <c r="AX5" s="240" t="s">
        <v>33</v>
      </c>
      <c r="AY5" s="239">
        <f>SUM(B5:AW5)</f>
        <v>0</v>
      </c>
      <c r="AZ5" s="239">
        <f>SUM(B7:AW7)</f>
        <v>0</v>
      </c>
    </row>
    <row r="6" spans="1:52" ht="12.75">
      <c r="A6" s="240" t="s">
        <v>33</v>
      </c>
      <c r="B6" s="42"/>
      <c r="C6" s="42"/>
      <c r="D6" s="43"/>
      <c r="E6" s="44">
        <f>IF(E7&gt;B10,2,(IF(E7=B10,(IF(E7&gt;0,1,0)),0)))</f>
        <v>0</v>
      </c>
      <c r="F6" s="28">
        <f>IF(F7&gt;C10,2,(IF(F7=C10,(IF(F7&gt;0,1,0)),0)))</f>
        <v>0</v>
      </c>
      <c r="G6" s="45">
        <f>IF(G7&gt;D10,2,(IF(G7=D10,(IF(G7&gt;0,1,0)),0)))</f>
        <v>0</v>
      </c>
      <c r="H6" s="44">
        <f>IF(H7&gt;B13,2,(IF(H7=B13,(IF(H7&gt;0,1,0)),0)))</f>
        <v>0</v>
      </c>
      <c r="I6" s="28">
        <f>IF(I7&gt;C13,2,(IF(I7=C13,(IF(I7&gt;0,1,0)),0)))</f>
        <v>0</v>
      </c>
      <c r="J6" s="45">
        <f>IF(J7&gt;D13,2,(IF(J7=D13,(IF(J7&gt;0,1,0)),0)))</f>
        <v>0</v>
      </c>
      <c r="K6" s="44">
        <f>IF(K7&gt;B16,2,(IF(K7=B16,(IF(K7&gt;0,1,0)),0)))</f>
        <v>0</v>
      </c>
      <c r="L6" s="28">
        <f>IF(L7&gt;C16,2,(IF(L7=C16,(IF(L7&gt;0,1,0)),0)))</f>
        <v>0</v>
      </c>
      <c r="M6" s="45">
        <f>IF(M7&gt;D16,2,(IF(M7=D16,(IF(M7&gt;0,1,0)),0)))</f>
        <v>0</v>
      </c>
      <c r="N6" s="44">
        <f>IF(N7&gt;B19,2,(IF(N7=B19,(IF(N7&gt;0,1,0)),0)))</f>
        <v>0</v>
      </c>
      <c r="O6" s="28">
        <f>IF(O7&gt;C19,2,(IF(O7=C19,(IF(O7&gt;0,1,0)),0)))</f>
        <v>0</v>
      </c>
      <c r="P6" s="45">
        <f>IF(P7&gt;D19,2,(IF(P7=D19,(IF(P7&gt;0,1,0)),0)))</f>
        <v>0</v>
      </c>
      <c r="Q6" s="44">
        <f>IF(Q7&gt;B22,2,(IF(Q7=B22,(IF(Q7&gt;0,1,0)),0)))</f>
        <v>0</v>
      </c>
      <c r="R6" s="28">
        <f>IF(R7&gt;C22,2,(IF(R7=C22,(IF(R7&gt;0,1,0)),0)))</f>
        <v>0</v>
      </c>
      <c r="S6" s="45">
        <f>IF(S7&gt;D22,2,(IF(S7=D22,(IF(S7&gt;0,1,0)),0)))</f>
        <v>0</v>
      </c>
      <c r="T6" s="44">
        <f>IF(T7&gt;B25,2,(IF(T7=B25,(IF(T7&gt;0,1,0)),0)))</f>
        <v>0</v>
      </c>
      <c r="U6" s="28">
        <f>IF(U7&gt;C25,2,(IF(U7=C25,(IF(U7&gt;0,1,0)),0)))</f>
        <v>0</v>
      </c>
      <c r="V6" s="45">
        <f>IF(V7&gt;D25,2,(IF(V7=D25,(IF(V7&gt;0,1,0)),0)))</f>
        <v>0</v>
      </c>
      <c r="W6" s="44">
        <f>IF(W7&gt;B28,2,(IF(W7=B28,(IF(W7&gt;0,1,0)),0)))</f>
        <v>0</v>
      </c>
      <c r="X6" s="28">
        <f>IF(X7&gt;C28,2,(IF(X7=C28,(IF(X7&gt;0,1,0)),0)))</f>
        <v>0</v>
      </c>
      <c r="Y6" s="45">
        <f>IF(Y7&gt;D28,2,(IF(Y7=D28,(IF(Y7&gt;0,1,0)),0)))</f>
        <v>0</v>
      </c>
      <c r="Z6" s="44">
        <f>IF(Z7&gt;B31,2,(IF(Z7=B31,(IF(Z7&gt;0,1,0)),0)))</f>
        <v>0</v>
      </c>
      <c r="AA6" s="28">
        <f>IF(AA7&gt;C31,2,(IF(AA7=C31,(IF(AA7&gt;0,1,0)),0)))</f>
        <v>0</v>
      </c>
      <c r="AB6" s="45">
        <f>IF(AB7&gt;D31,2,(IF(AB7=D31,(IF(AB7&gt;0,1,0)),0)))</f>
        <v>0</v>
      </c>
      <c r="AC6" s="44">
        <f>IF(AC7&gt;B34,2,(IF(AC7=B34,(IF(AC7&gt;0,1,0)),0)))</f>
        <v>0</v>
      </c>
      <c r="AD6" s="28">
        <f>IF(AD7&gt;C34,2,(IF(AD7=C34,(IF(AD7&gt;0,1,0)),0)))</f>
        <v>0</v>
      </c>
      <c r="AE6" s="45">
        <f>IF(AE7&gt;D34,2,(IF(AE7=D34,(IF(AE7&gt;0,1,0)),0)))</f>
        <v>0</v>
      </c>
      <c r="AF6" s="44">
        <f>IF(AF7&gt;B37,2,(IF(AF7=B37,(IF(AF7&gt;0,1,0)),0)))</f>
        <v>0</v>
      </c>
      <c r="AG6" s="28">
        <f>IF(AG7&gt;C37,2,(IF(AG7=C37,(IF(AG7&gt;0,1,0)),0)))</f>
        <v>0</v>
      </c>
      <c r="AH6" s="45">
        <f>IF(AH7&gt;D37,2,(IF(AH7=D37,(IF(AH7&gt;0,1,0)),0)))</f>
        <v>0</v>
      </c>
      <c r="AI6" s="44">
        <f>IF(AI7&gt;B40,2,(IF(AI7=B40,(IF(AI7&gt;0,1,0)),0)))</f>
        <v>0</v>
      </c>
      <c r="AJ6" s="28">
        <f>IF(AJ7&gt;C40,2,(IF(AJ7=C40,(IF(AJ7&gt;0,1,0)),0)))</f>
        <v>0</v>
      </c>
      <c r="AK6" s="45">
        <f>IF(AK7&gt;D40,2,(IF(AK7=D40,(IF(AK7&gt;0,1,0)),0)))</f>
        <v>0</v>
      </c>
      <c r="AL6" s="44">
        <f>IF(AL7&gt;B43,2,(IF(AL7=B43,(IF(AL7&gt;0,1,0)),0)))</f>
        <v>0</v>
      </c>
      <c r="AM6" s="28">
        <f>IF(AM7&gt;C43,2,(IF(AM7=C43,(IF(AM7&gt;0,1,0)),0)))</f>
        <v>0</v>
      </c>
      <c r="AN6" s="45">
        <f>IF(AN7&gt;D43,2,(IF(AN7=D43,(IF(AN7&gt;0,1,0)),0)))</f>
        <v>0</v>
      </c>
      <c r="AO6" s="44">
        <f>IF(AO7&gt;B46,2,(IF(AO7=B46,(IF(AO7&gt;0,1,0)),0)))</f>
        <v>0</v>
      </c>
      <c r="AP6" s="28">
        <f>IF(AP7&gt;C46,2,(IF(AP7=C46,(IF(AP7&gt;0,1,0)),0)))</f>
        <v>0</v>
      </c>
      <c r="AQ6" s="45">
        <f>IF(AQ7&gt;D46,2,(IF(AQ7=D46,(IF(AQ7&gt;0,1,0)),0)))</f>
        <v>0</v>
      </c>
      <c r="AR6" s="44">
        <f>IF(AR7&gt;B49,2,(IF(AR7=B49,(IF(AR7&gt;0,1,0)),0)))</f>
        <v>0</v>
      </c>
      <c r="AS6" s="28">
        <f>IF(AS7&gt;C49,2,(IF(AS7=C49,(IF(AS7&gt;0,1,0)),0)))</f>
        <v>0</v>
      </c>
      <c r="AT6" s="45">
        <f>IF(AT7&gt;D49,2,(IF(AT7=D49,(IF(AT7&gt;0,1,0)),0)))</f>
        <v>0</v>
      </c>
      <c r="AU6" s="44">
        <f>IF(AU7&gt;B52,2,(IF(AU7=B52,(IF(AU7&gt;0,1,0)),0)))</f>
        <v>0</v>
      </c>
      <c r="AV6" s="28">
        <f>IF(AV7&gt;C52,2,(IF(AV7=C52,(IF(AV7&gt;0,1,0)),0)))</f>
        <v>0</v>
      </c>
      <c r="AW6" s="45">
        <f>IF(AW7&gt;D52,2,(IF(AW7=D52,(IF(AW7&gt;0,1,0)),0)))</f>
        <v>0</v>
      </c>
      <c r="AX6" s="240"/>
      <c r="AY6" s="239"/>
      <c r="AZ6" s="239"/>
    </row>
    <row r="7" spans="1:52" ht="12.75">
      <c r="A7" s="240" t="s">
        <v>33</v>
      </c>
      <c r="B7" s="46"/>
      <c r="C7" s="46"/>
      <c r="D7" s="47"/>
      <c r="E7" s="48">
        <f>(SUM('"B" divīzija'!G4:G7))</f>
        <v>0</v>
      </c>
      <c r="F7" s="48">
        <f>(SUM('"B" divīzija'!H4:H7))</f>
        <v>0</v>
      </c>
      <c r="G7" s="48">
        <f>(SUM('"B" divīzija'!I4:I7))</f>
        <v>0</v>
      </c>
      <c r="H7" s="48">
        <f>(SUM('"B" divīzija'!J4:J7))</f>
        <v>0</v>
      </c>
      <c r="I7" s="48">
        <f>(SUM('"B" divīzija'!K4:K7))</f>
        <v>0</v>
      </c>
      <c r="J7" s="48">
        <f>(SUM('"B" divīzija'!L4:L7))</f>
        <v>0</v>
      </c>
      <c r="K7" s="48">
        <f>(SUM('"B" divīzija'!M4:M7))</f>
        <v>0</v>
      </c>
      <c r="L7" s="48">
        <f>(SUM('"B" divīzija'!N4:N7))</f>
        <v>0</v>
      </c>
      <c r="M7" s="48">
        <f>(SUM('"B" divīzija'!O4:O7))</f>
        <v>0</v>
      </c>
      <c r="N7" s="48">
        <f>(SUM('"B" divīzija'!P4:P7))</f>
        <v>0</v>
      </c>
      <c r="O7" s="48">
        <f>(SUM('"B" divīzija'!Q4:Q7))</f>
        <v>0</v>
      </c>
      <c r="P7" s="48">
        <f>(SUM('"B" divīzija'!R4:R7))</f>
        <v>0</v>
      </c>
      <c r="Q7" s="48">
        <f>(SUM('"B" divīzija'!S4:S7))</f>
        <v>0</v>
      </c>
      <c r="R7" s="48">
        <f>(SUM('"B" divīzija'!T4:T7))</f>
        <v>0</v>
      </c>
      <c r="S7" s="48">
        <f>(SUM('"B" divīzija'!U4:U7))</f>
        <v>0</v>
      </c>
      <c r="T7" s="48">
        <f>(SUM('"B" divīzija'!V4:V7))</f>
        <v>0</v>
      </c>
      <c r="U7" s="48">
        <f>(SUM('"B" divīzija'!W4:W7))</f>
        <v>0</v>
      </c>
      <c r="V7" s="48">
        <f>(SUM('"B" divīzija'!X4:X7))</f>
        <v>0</v>
      </c>
      <c r="W7" s="48">
        <f>(SUM('"B" divīzija'!Y4:Y7))</f>
        <v>0</v>
      </c>
      <c r="X7" s="48">
        <f>(SUM('"B" divīzija'!Z4:Z7))</f>
        <v>0</v>
      </c>
      <c r="Y7" s="48">
        <f>(SUM('"B" divīzija'!AA4:AA7))</f>
        <v>0</v>
      </c>
      <c r="Z7" s="48">
        <f>(SUM('"B" divīzija'!AB4:AB7))</f>
        <v>0</v>
      </c>
      <c r="AA7" s="48">
        <f>(SUM('"B" divīzija'!AC4:AC7))</f>
        <v>0</v>
      </c>
      <c r="AB7" s="48">
        <f>(SUM('"B" divīzija'!AD4:AD7))</f>
        <v>0</v>
      </c>
      <c r="AC7" s="48">
        <f>(SUM('"B" divīzija'!AE4:AE7))</f>
        <v>0</v>
      </c>
      <c r="AD7" s="48">
        <f>(SUM('"B" divīzija'!AF4:AF7))</f>
        <v>0</v>
      </c>
      <c r="AE7" s="48">
        <f>(SUM('"B" divīzija'!AG4:AG7))</f>
        <v>0</v>
      </c>
      <c r="AF7" s="48">
        <f>(SUM('"B" divīzija'!AH4:AH7))</f>
        <v>0</v>
      </c>
      <c r="AG7" s="48">
        <f>(SUM('"B" divīzija'!AI4:AI7))</f>
        <v>0</v>
      </c>
      <c r="AH7" s="48">
        <f>(SUM('"B" divīzija'!AJ4:AJ7))</f>
        <v>0</v>
      </c>
      <c r="AI7" s="48">
        <f>(SUM('"B" divīzija'!AK4:AK7))</f>
        <v>0</v>
      </c>
      <c r="AJ7" s="48">
        <f>(SUM('"B" divīzija'!AL4:AL7))</f>
        <v>0</v>
      </c>
      <c r="AK7" s="48">
        <f>(SUM('"B" divīzija'!AM4:AM7))</f>
        <v>0</v>
      </c>
      <c r="AL7" s="48">
        <f>(SUM('"B" divīzija'!AN4:AN7))</f>
        <v>0</v>
      </c>
      <c r="AM7" s="48">
        <f>(SUM('"B" divīzija'!AO4:AO7))</f>
        <v>0</v>
      </c>
      <c r="AN7" s="48">
        <f>(SUM('"B" divīzija'!AP4:AP7))</f>
        <v>0</v>
      </c>
      <c r="AO7" s="48">
        <f>(SUM('"B" divīzija'!AQ4:AQ7))</f>
        <v>0</v>
      </c>
      <c r="AP7" s="48">
        <f>(SUM('"B" divīzija'!AR4:AR7))</f>
        <v>0</v>
      </c>
      <c r="AQ7" s="48">
        <f>(SUM('"B" divīzija'!AS4:AS7))</f>
        <v>0</v>
      </c>
      <c r="AR7" s="48">
        <f>(SUM('"B" divīzija'!AT4:AT7))</f>
        <v>0</v>
      </c>
      <c r="AS7" s="48">
        <f>(SUM('"B" divīzija'!AU4:AU7))</f>
        <v>0</v>
      </c>
      <c r="AT7" s="48">
        <f>(SUM('"B" divīzija'!AV4:AV7))</f>
        <v>0</v>
      </c>
      <c r="AU7" s="48">
        <f>(SUM('"B" divīzija'!AW4:AW7))</f>
        <v>0</v>
      </c>
      <c r="AV7" s="48">
        <f>(SUM('"B" divīzija'!AX4:AX7))</f>
        <v>0</v>
      </c>
      <c r="AW7" s="48">
        <f>(SUM('"B" divīzija'!AY4:AY7))</f>
        <v>0</v>
      </c>
      <c r="AX7" s="240"/>
      <c r="AY7" s="239"/>
      <c r="AZ7" s="239"/>
    </row>
    <row r="8" spans="1:52" ht="12.75">
      <c r="A8" s="240" t="s">
        <v>34</v>
      </c>
      <c r="B8" s="49"/>
      <c r="C8" s="40">
        <f>SUM(B9:D9,(IF((SUM(B10:D10))&gt;(SUM(E7:G7)),2,(IF((SUM(B10:D10))=(SUM(E7:G7)),(IF((SUM(B10:D10))&gt;0,1,0)),0)))))</f>
        <v>0</v>
      </c>
      <c r="D8" s="50"/>
      <c r="E8" s="37"/>
      <c r="F8" s="37"/>
      <c r="G8" s="38"/>
      <c r="H8" s="49"/>
      <c r="I8" s="51">
        <f>SUM(H9:J9,(IF((SUM(H10:J10))&gt;SUM(E13:G13),2,0)))</f>
        <v>0</v>
      </c>
      <c r="J8" s="50"/>
      <c r="K8" s="49"/>
      <c r="L8" s="51">
        <f>SUM(K9:M9,(IF((SUM(K10:M10))&gt;SUM(E16:G16),2,0)))</f>
        <v>0</v>
      </c>
      <c r="M8" s="50"/>
      <c r="N8" s="49"/>
      <c r="O8" s="51">
        <f>SUM(N9:P9,(IF((SUM(N10:P10))&gt;SUM(E19:G19),2,0)))</f>
        <v>0</v>
      </c>
      <c r="P8" s="50"/>
      <c r="Q8" s="49"/>
      <c r="R8" s="51">
        <f>SUM(Q9:S9,(IF((SUM(Q10:S10))&gt;SUM(E22:G22),2,0)))</f>
        <v>0</v>
      </c>
      <c r="S8" s="50"/>
      <c r="T8" s="49"/>
      <c r="U8" s="51">
        <f>SUM(T9:V9,(IF((SUM(T10:V10))&gt;SUM(E25:G25),2,0)))</f>
        <v>0</v>
      </c>
      <c r="V8" s="50"/>
      <c r="W8" s="49"/>
      <c r="X8" s="51">
        <f>SUM(W9:Y9,(IF((SUM(W10:Y10))&gt;SUM(E28:G28),2,0)))</f>
        <v>0</v>
      </c>
      <c r="Y8" s="50"/>
      <c r="Z8" s="49"/>
      <c r="AA8" s="51">
        <f>SUM(Z9:AB9,(IF((SUM(Z10:AB10))&gt;SUM(E31:G31),2,0)))</f>
        <v>0</v>
      </c>
      <c r="AB8" s="50"/>
      <c r="AC8" s="49"/>
      <c r="AD8" s="51">
        <f>SUM(AC9:AE9,(IF((SUM(AC10:AE10))&gt;SUM(E34:G34),2,0)))</f>
        <v>0</v>
      </c>
      <c r="AE8" s="50"/>
      <c r="AF8" s="49"/>
      <c r="AG8" s="51">
        <f>SUM(AF9:AH9,(IF((SUM(AF10:AH10))&gt;SUM(E37:G37),2,0)))</f>
        <v>0</v>
      </c>
      <c r="AH8" s="50"/>
      <c r="AI8" s="49"/>
      <c r="AJ8" s="51">
        <f>SUM(AI9:AK9,(IF((SUM(AI10:AK10))&gt;SUM(E40:G40),2,0)))</f>
        <v>0</v>
      </c>
      <c r="AK8" s="50"/>
      <c r="AL8" s="49"/>
      <c r="AM8" s="51">
        <f>SUM(AL9:AN9,(IF((SUM(AL10:AN10))&gt;SUM(E43:G43),2,0)))</f>
        <v>0</v>
      </c>
      <c r="AN8" s="50"/>
      <c r="AO8" s="49"/>
      <c r="AP8" s="51">
        <f>SUM(AO9:AQ9,(IF((SUM(AO10:AQ10))&gt;SUM(E46:G46),2,0)))</f>
        <v>0</v>
      </c>
      <c r="AQ8" s="50"/>
      <c r="AR8" s="39"/>
      <c r="AS8" s="40">
        <f>SUM(AR9:AT9,(IF((SUM(AR10:AT10))&gt;(SUM(E49:G49)),2,(IF((SUM(AR10:AT10))=(SUM(E49:G49)),(IF((SUM(AR10:AT10))&gt;0,1,0)),0)))))</f>
        <v>0</v>
      </c>
      <c r="AT8" s="41"/>
      <c r="AU8" s="39"/>
      <c r="AV8" s="40">
        <f>SUM(AU9:AW9,(IF((SUM(AU10:AW10))&gt;(SUM(H49:J49)),2,(IF((SUM(AU10:AW10))=(SUM(H49:J49)),(IF((SUM(AU10:AW10))&gt;0,1,0)),0)))))</f>
        <v>0</v>
      </c>
      <c r="AW8" s="41"/>
      <c r="AX8" s="240" t="s">
        <v>34</v>
      </c>
      <c r="AY8" s="239">
        <f>SUM(B8:AW8)</f>
        <v>0</v>
      </c>
      <c r="AZ8" s="239">
        <f>SUM(B10:AW10)</f>
        <v>0</v>
      </c>
    </row>
    <row r="9" spans="1:52" ht="12.75">
      <c r="A9" s="240" t="s">
        <v>34</v>
      </c>
      <c r="B9" s="36">
        <f>IF(B10&gt;E7,2,(IF(B10=E7,(IF(B10&gt;0,1,0)),0)))</f>
        <v>0</v>
      </c>
      <c r="C9" s="1">
        <f>IF(C10&gt;F7,2,(IF(C10=F7,(IF(C10&gt;0,1,0)),0)))</f>
        <v>0</v>
      </c>
      <c r="D9" s="52">
        <f>IF(D10&gt;G7,2,(IF(D10=G7,(IF(D10&gt;0,1,0)),0)))</f>
        <v>0</v>
      </c>
      <c r="E9" s="42"/>
      <c r="F9" s="42"/>
      <c r="G9" s="43"/>
      <c r="H9" s="36">
        <f>IF(H10&gt;E13,2,(IF(H10=E13,(IF(H10&gt;0,1,0)),0)))</f>
        <v>0</v>
      </c>
      <c r="I9" s="1">
        <f>IF(I10&gt;F13,2,(IF(I10=F13,(IF(I10&gt;0,1,0)),0)))</f>
        <v>0</v>
      </c>
      <c r="J9" s="52">
        <f>IF(J10&gt;G13,2,(IF(J10=G13,(IF(J10&gt;0,1,0)),0)))</f>
        <v>0</v>
      </c>
      <c r="K9" s="36">
        <f>IF(K10&gt;E16,2,(IF(K10=E16,(IF(K10&gt;0,1,0)),0)))</f>
        <v>0</v>
      </c>
      <c r="L9" s="1">
        <f>IF(L10&gt;F16,2,(IF(L10=F16,(IF(L10&gt;0,1,0)),0)))</f>
        <v>0</v>
      </c>
      <c r="M9" s="52">
        <f>IF(M10&gt;G16,2,(IF(M10=G16,(IF(M10&gt;0,1,0)),0)))</f>
        <v>0</v>
      </c>
      <c r="N9" s="36">
        <f>IF(N10&gt;E19,2,(IF(N10=E19,(IF(N10&gt;0,1,0)),0)))</f>
        <v>0</v>
      </c>
      <c r="O9" s="1">
        <f>IF(O10&gt;F19,2,(IF(O10=F19,(IF(O10&gt;0,1,0)),0)))</f>
        <v>0</v>
      </c>
      <c r="P9" s="52">
        <f>IF(P10&gt;G19,2,(IF(P10=G19,(IF(P10&gt;0,1,0)),0)))</f>
        <v>0</v>
      </c>
      <c r="Q9" s="36">
        <f>IF(Q10&gt;E22,2,(IF(Q10=E22,(IF(Q10&gt;0,1,0)),0)))</f>
        <v>0</v>
      </c>
      <c r="R9" s="1">
        <f>IF(R10&gt;F22,2,(IF(R10=F22,(IF(R10&gt;0,1,0)),0)))</f>
        <v>0</v>
      </c>
      <c r="S9" s="52">
        <f>IF(S10&gt;G22,2,(IF(S10=G22,(IF(S10&gt;0,1,0)),0)))</f>
        <v>0</v>
      </c>
      <c r="T9" s="36">
        <f>IF(T10&gt;E25,2,(IF(T10=E25,(IF(T10&gt;0,1,0)),0)))</f>
        <v>0</v>
      </c>
      <c r="U9" s="1">
        <f>IF(U10&gt;F25,2,(IF(U10=F25,(IF(U10&gt;0,1,0)),0)))</f>
        <v>0</v>
      </c>
      <c r="V9" s="52">
        <f>IF(V10&gt;G25,2,(IF(V10=G25,(IF(V10&gt;0,1,0)),0)))</f>
        <v>0</v>
      </c>
      <c r="W9" s="36">
        <f>IF(W10&gt;E28,2,(IF(W10=E28,(IF(W10&gt;0,1,0)),0)))</f>
        <v>0</v>
      </c>
      <c r="X9" s="1">
        <f>IF(X10&gt;F28,2,(IF(X10=F28,(IF(X10&gt;0,1,0)),0)))</f>
        <v>0</v>
      </c>
      <c r="Y9" s="52">
        <f>IF(Y10&gt;G28,2,(IF(Y10=G28,(IF(Y10&gt;0,1,0)),0)))</f>
        <v>0</v>
      </c>
      <c r="Z9" s="36">
        <f>IF(Z10&gt;E31,2,(IF(Z10=E31,(IF(Z10&gt;0,1,0)),0)))</f>
        <v>0</v>
      </c>
      <c r="AA9" s="1">
        <f>IF(AA10&gt;F31,2,(IF(AA10=F31,(IF(AA10&gt;0,1,0)),0)))</f>
        <v>0</v>
      </c>
      <c r="AB9" s="52">
        <f>IF(AB10&gt;G31,2,(IF(AB10=G31,(IF(AB10&gt;0,1,0)),0)))</f>
        <v>0</v>
      </c>
      <c r="AC9" s="36">
        <f>IF(AC10&gt;E34,2,(IF(AC10=E34,(IF(AC10&gt;0,1,0)),0)))</f>
        <v>0</v>
      </c>
      <c r="AD9" s="1">
        <f>IF(AD10&gt;F34,2,(IF(AD10=F34,(IF(AD10&gt;0,1,0)),0)))</f>
        <v>0</v>
      </c>
      <c r="AE9" s="52">
        <f>IF(AE10&gt;G34,2,(IF(AE10=G34,(IF(AE10&gt;0,1,0)),0)))</f>
        <v>0</v>
      </c>
      <c r="AF9" s="36">
        <f>IF(AF10&gt;E37,2,(IF(AF10=E37,(IF(AF10&gt;0,1,0)),0)))</f>
        <v>0</v>
      </c>
      <c r="AG9" s="1">
        <f>IF(AG10&gt;F37,2,(IF(AG10=F37,(IF(AG10&gt;0,1,0)),0)))</f>
        <v>0</v>
      </c>
      <c r="AH9" s="52">
        <f>IF(AH10&gt;G37,2,(IF(AH10=G37,(IF(AH10&gt;0,1,0)),0)))</f>
        <v>0</v>
      </c>
      <c r="AI9" s="36">
        <f>IF(AI10&gt;E40,2,(IF(AI10=E40,(IF(AI10&gt;0,1,0)),0)))</f>
        <v>0</v>
      </c>
      <c r="AJ9" s="1">
        <f>IF(AJ10&gt;F40,2,(IF(AJ10=F40,(IF(AJ10&gt;0,1,0)),0)))</f>
        <v>0</v>
      </c>
      <c r="AK9" s="52">
        <f>IF(AK10&gt;G40,2,(IF(AK10=G40,(IF(AK10&gt;0,1,0)),0)))</f>
        <v>0</v>
      </c>
      <c r="AL9" s="36">
        <f>IF(AL10&gt;E43,2,(IF(AL10=E43,(IF(AL10&gt;0,1,0)),0)))</f>
        <v>0</v>
      </c>
      <c r="AM9" s="1">
        <f>IF(AM10&gt;F43,2,(IF(AM10=F43,(IF(AM10&gt;0,1,0)),0)))</f>
        <v>0</v>
      </c>
      <c r="AN9" s="52">
        <f>IF(AN10&gt;G43,2,(IF(AN10=G43,(IF(AN10&gt;0,1,0)),0)))</f>
        <v>0</v>
      </c>
      <c r="AO9" s="36">
        <f>IF(AO10&gt;E46,2,(IF(AO10=E46,(IF(AO10&gt;0,1,0)),0)))</f>
        <v>0</v>
      </c>
      <c r="AP9" s="1">
        <f>IF(AP10&gt;F46,2,(IF(AP10=F46,(IF(AP10&gt;0,1,0)),0)))</f>
        <v>0</v>
      </c>
      <c r="AQ9" s="52">
        <f>IF(AQ10&gt;G46,2,(IF(AQ10=G46,(IF(AQ10&gt;0,1,0)),0)))</f>
        <v>0</v>
      </c>
      <c r="AR9" s="44">
        <f aca="true" t="shared" si="0" ref="AR9:AW9">IF(AR10&gt;E49,2,(IF(AR10=E49,(IF(AR10&gt;0,1,0)),0)))</f>
        <v>0</v>
      </c>
      <c r="AS9" s="28">
        <f t="shared" si="0"/>
        <v>0</v>
      </c>
      <c r="AT9" s="45">
        <f t="shared" si="0"/>
        <v>0</v>
      </c>
      <c r="AU9" s="44">
        <f t="shared" si="0"/>
        <v>0</v>
      </c>
      <c r="AV9" s="28">
        <f t="shared" si="0"/>
        <v>0</v>
      </c>
      <c r="AW9" s="45">
        <f t="shared" si="0"/>
        <v>0</v>
      </c>
      <c r="AX9" s="240" t="s">
        <v>34</v>
      </c>
      <c r="AY9" s="239"/>
      <c r="AZ9" s="239"/>
    </row>
    <row r="10" spans="1:52" ht="12.75">
      <c r="A10" s="240" t="s">
        <v>34</v>
      </c>
      <c r="B10" s="48">
        <f>(SUM('"B" divīzija'!D8:D10))</f>
        <v>0</v>
      </c>
      <c r="C10" s="48">
        <f>(SUM('"B" divīzija'!E8:E10))</f>
        <v>0</v>
      </c>
      <c r="D10" s="48">
        <f>(SUM('"B" divīzija'!F8:F10))</f>
        <v>0</v>
      </c>
      <c r="E10" s="46"/>
      <c r="F10" s="46"/>
      <c r="G10" s="47"/>
      <c r="H10" s="48">
        <f>(SUM('"B" divīzija'!J8:J10))</f>
        <v>0</v>
      </c>
      <c r="I10" s="48">
        <f>(SUM('"B" divīzija'!K8:K10))</f>
        <v>0</v>
      </c>
      <c r="J10" s="48">
        <f>(SUM('"B" divīzija'!L8:L10))</f>
        <v>0</v>
      </c>
      <c r="K10" s="48">
        <f>(SUM('"B" divīzija'!M8:M10))</f>
        <v>0</v>
      </c>
      <c r="L10" s="48">
        <f>(SUM('"B" divīzija'!N8:N10))</f>
        <v>0</v>
      </c>
      <c r="M10" s="48">
        <f>(SUM('"B" divīzija'!O8:O10))</f>
        <v>0</v>
      </c>
      <c r="N10" s="48">
        <f>(SUM('"B" divīzija'!P8:P10))</f>
        <v>0</v>
      </c>
      <c r="O10" s="48">
        <f>(SUM('"B" divīzija'!Q8:Q10))</f>
        <v>0</v>
      </c>
      <c r="P10" s="48">
        <f>(SUM('"B" divīzija'!R8:R10))</f>
        <v>0</v>
      </c>
      <c r="Q10" s="48">
        <f>(SUM('"B" divīzija'!S8:S10))</f>
        <v>0</v>
      </c>
      <c r="R10" s="48">
        <f>(SUM('"B" divīzija'!T8:T10))</f>
        <v>0</v>
      </c>
      <c r="S10" s="48">
        <f>(SUM('"B" divīzija'!U8:U10))</f>
        <v>0</v>
      </c>
      <c r="T10" s="48">
        <f>(SUM('"B" divīzija'!V8:V10))</f>
        <v>0</v>
      </c>
      <c r="U10" s="48">
        <f>(SUM('"B" divīzija'!W8:W10))</f>
        <v>0</v>
      </c>
      <c r="V10" s="48">
        <f>(SUM('"B" divīzija'!X8:X10))</f>
        <v>0</v>
      </c>
      <c r="W10" s="48">
        <f>(SUM('"B" divīzija'!Y8:Y10))</f>
        <v>0</v>
      </c>
      <c r="X10" s="48">
        <f>(SUM('"B" divīzija'!Z8:Z10))</f>
        <v>0</v>
      </c>
      <c r="Y10" s="48">
        <f>(SUM('"B" divīzija'!AA8:AA10))</f>
        <v>0</v>
      </c>
      <c r="Z10" s="48">
        <f>(SUM('"B" divīzija'!AB8:AB10))</f>
        <v>0</v>
      </c>
      <c r="AA10" s="48">
        <f>(SUM('"B" divīzija'!AC8:AC10))</f>
        <v>0</v>
      </c>
      <c r="AB10" s="48">
        <f>(SUM('"B" divīzija'!AD8:AD10))</f>
        <v>0</v>
      </c>
      <c r="AC10" s="48">
        <f>(SUM('"B" divīzija'!AE8:AE10))</f>
        <v>0</v>
      </c>
      <c r="AD10" s="48">
        <f>(SUM('"B" divīzija'!AF8:AF10))</f>
        <v>0</v>
      </c>
      <c r="AE10" s="48">
        <f>(SUM('"B" divīzija'!AG8:AG10))</f>
        <v>0</v>
      </c>
      <c r="AF10" s="48">
        <f>(SUM('"B" divīzija'!AH8:AH10))</f>
        <v>0</v>
      </c>
      <c r="AG10" s="48">
        <f>(SUM('"B" divīzija'!AI8:AI10))</f>
        <v>0</v>
      </c>
      <c r="AH10" s="48">
        <f>(SUM('"B" divīzija'!AJ8:AJ10))</f>
        <v>0</v>
      </c>
      <c r="AI10" s="48">
        <f>(SUM('"B" divīzija'!AK8:AK10))</f>
        <v>0</v>
      </c>
      <c r="AJ10" s="48">
        <f>(SUM('"B" divīzija'!AL8:AL10))</f>
        <v>0</v>
      </c>
      <c r="AK10" s="48">
        <f>(SUM('"B" divīzija'!AM8:AM10))</f>
        <v>0</v>
      </c>
      <c r="AL10" s="48">
        <f>(SUM('"B" divīzija'!AN8:AN10))</f>
        <v>0</v>
      </c>
      <c r="AM10" s="48">
        <f>(SUM('"B" divīzija'!AO8:AO10))</f>
        <v>0</v>
      </c>
      <c r="AN10" s="48">
        <f>(SUM('"B" divīzija'!AP8:AP10))</f>
        <v>0</v>
      </c>
      <c r="AO10" s="48">
        <f>(SUM('"B" divīzija'!AQ8:AQ10))</f>
        <v>0</v>
      </c>
      <c r="AP10" s="48">
        <f>(SUM('"B" divīzija'!AR8:AR10))</f>
        <v>0</v>
      </c>
      <c r="AQ10" s="48">
        <f>(SUM('"B" divīzija'!AS8:AS10))</f>
        <v>0</v>
      </c>
      <c r="AR10" s="48">
        <f>(SUM('"B" divīzija'!AT8:AT10))</f>
        <v>0</v>
      </c>
      <c r="AS10" s="48">
        <f>(SUM('"B" divīzija'!AU8:AU10))</f>
        <v>0</v>
      </c>
      <c r="AT10" s="48">
        <f>(SUM('"B" divīzija'!AV8:AV10))</f>
        <v>0</v>
      </c>
      <c r="AU10" s="48">
        <f>(SUM('"B" divīzija'!AW8:AW10))</f>
        <v>0</v>
      </c>
      <c r="AV10" s="48">
        <f>(SUM('"B" divīzija'!AX8:AX10))</f>
        <v>0</v>
      </c>
      <c r="AW10" s="48">
        <f>(SUM('"B" divīzija'!AY8:AY10))</f>
        <v>0</v>
      </c>
      <c r="AX10" s="240" t="s">
        <v>34</v>
      </c>
      <c r="AY10" s="239"/>
      <c r="AZ10" s="239"/>
    </row>
    <row r="11" spans="1:52" ht="12.75">
      <c r="A11" s="240" t="s">
        <v>35</v>
      </c>
      <c r="B11" s="49"/>
      <c r="C11" s="40">
        <f>SUM(B12:D12,(IF((SUM(B13:D13))&gt;(SUM(H7:J7)),2,(IF((SUM(B13:D13))=(SUM(H7:J7)),(IF((SUM(B13:D13))&gt;0,1,0)),0)))))</f>
        <v>0</v>
      </c>
      <c r="D11" s="50"/>
      <c r="E11" s="49"/>
      <c r="F11" s="40">
        <f>SUM(E12:G12,(IF((SUM(E13:G13))&gt;(SUM(H10:J10)),2,(IF((SUM(E13:G13))=(SUM(H10:J10)),(IF((SUM(E13:G13))&gt;0,1,0)),0)))))</f>
        <v>0</v>
      </c>
      <c r="G11" s="50"/>
      <c r="H11" s="37"/>
      <c r="I11" s="37"/>
      <c r="J11" s="38"/>
      <c r="K11" s="49"/>
      <c r="L11" s="51">
        <f>SUM(K12:M12,(IF((SUM(K13:M13))&gt;SUM(H16:J16),2,0)))</f>
        <v>0</v>
      </c>
      <c r="M11" s="50"/>
      <c r="N11" s="49"/>
      <c r="O11" s="51">
        <f>SUM(N12:P12,(IF((SUM(N13:P13))&gt;SUM(H19:J19),2,0)))</f>
        <v>0</v>
      </c>
      <c r="P11" s="50"/>
      <c r="Q11" s="49"/>
      <c r="R11" s="51">
        <f>SUM(Q12:S12,(IF((SUM(Q13:S13))&gt;SUM(H22:J22),2,0)))</f>
        <v>0</v>
      </c>
      <c r="S11" s="50"/>
      <c r="T11" s="49"/>
      <c r="U11" s="51">
        <f>SUM(T12:V12,(IF((SUM(T13:V13))&gt;SUM(H25:J25),2,0)))</f>
        <v>0</v>
      </c>
      <c r="V11" s="50"/>
      <c r="W11" s="49"/>
      <c r="X11" s="51">
        <f>SUM(W12:Y12,(IF((SUM(W13:Y13))&gt;SUM(H28:J28),2,0)))</f>
        <v>0</v>
      </c>
      <c r="Y11" s="50"/>
      <c r="Z11" s="49"/>
      <c r="AA11" s="51">
        <f>SUM(Z12:AB12,(IF((SUM(Z13:AB13))&gt;SUM(H31:J31),2,0)))</f>
        <v>0</v>
      </c>
      <c r="AB11" s="50"/>
      <c r="AC11" s="49"/>
      <c r="AD11" s="51">
        <f>SUM(AC12:AE12,(IF((SUM(AC13:AE13))&gt;SUM(H34:J34),2,0)))</f>
        <v>0</v>
      </c>
      <c r="AE11" s="50"/>
      <c r="AF11" s="49"/>
      <c r="AG11" s="51">
        <f>SUM(AF12:AH12,(IF((SUM(AF13:AH13))&gt;SUM(H37:J37),2,0)))</f>
        <v>0</v>
      </c>
      <c r="AH11" s="50"/>
      <c r="AI11" s="49"/>
      <c r="AJ11" s="51">
        <f>SUM(AI12:AK12,(IF((SUM(AI13:AK13))&gt;SUM(H40:J40),2,0)))</f>
        <v>0</v>
      </c>
      <c r="AK11" s="50"/>
      <c r="AL11" s="49"/>
      <c r="AM11" s="51">
        <f>SUM(AL12:AN12,(IF((SUM(AL13:AN13))&gt;SUM(H43:J43),2,0)))</f>
        <v>0</v>
      </c>
      <c r="AN11" s="50"/>
      <c r="AO11" s="49"/>
      <c r="AP11" s="51">
        <f>SUM(AO12:AQ12,(IF((SUM(AO13:AQ13))&gt;SUM(H46:J46),2,0)))</f>
        <v>0</v>
      </c>
      <c r="AQ11" s="50"/>
      <c r="AR11" s="49"/>
      <c r="AS11" s="51">
        <f>SUM(AR12:AT12,(IF((SUM(AR13:AT13))&gt;SUM(H49:J49),2,0)))</f>
        <v>0</v>
      </c>
      <c r="AT11" s="50"/>
      <c r="AU11" s="39"/>
      <c r="AV11" s="40">
        <f>SUM(AU12:AW12,(IF((SUM(AU13:AW13))&gt;(SUM(H52:J52)),2,(IF((SUM(AU13:AW13))=(SUM(H52:J52)),(IF((SUM(AU13:AW13))&gt;0,1,0)),0)))))</f>
        <v>0</v>
      </c>
      <c r="AW11" s="41"/>
      <c r="AX11" s="240" t="s">
        <v>35</v>
      </c>
      <c r="AY11" s="239">
        <f>SUM(B11:AW11)</f>
        <v>0</v>
      </c>
      <c r="AZ11" s="239">
        <f>SUM(B13:AW13)</f>
        <v>0</v>
      </c>
    </row>
    <row r="12" spans="1:52" ht="12.75">
      <c r="A12" s="240" t="s">
        <v>35</v>
      </c>
      <c r="B12" s="36">
        <f>IF(B13&gt;H7,2,(IF(B13=H7,(IF(B13&gt;0,1,0)),0)))</f>
        <v>0</v>
      </c>
      <c r="C12" s="1">
        <f>IF(C13&gt;I7,2,(IF(C13=I7,(IF(C13&gt;0,1,0)),0)))</f>
        <v>0</v>
      </c>
      <c r="D12" s="1">
        <f>IF(D13&gt;J7,2,(IF(D13=J7,(IF(D13&gt;0,1,0)),0)))</f>
        <v>0</v>
      </c>
      <c r="E12" s="36">
        <f>IF(E13&gt;H10,2,(IF(E13=H10,(IF(E13&gt;0,1,0)),0)))</f>
        <v>0</v>
      </c>
      <c r="F12" s="1">
        <f>IF(F13&gt;I10,2,(IF(F13=I10,(IF(F13&gt;0,1,0)),0)))</f>
        <v>0</v>
      </c>
      <c r="G12" s="52">
        <f>IF(G13&gt;J10,2,(IF(G13=J10,(IF(G13&gt;0,1,0)),0)))</f>
        <v>0</v>
      </c>
      <c r="H12" s="42"/>
      <c r="I12" s="42"/>
      <c r="J12" s="43"/>
      <c r="K12" s="36">
        <f>IF(K13&gt;H16,2,(IF(K13=H16,(IF(K13&gt;0,1,0)),0)))</f>
        <v>0</v>
      </c>
      <c r="L12" s="1">
        <f>IF(L13&gt;I16,2,(IF(L13=I16,(IF(L13&gt;0,1,0)),0)))</f>
        <v>0</v>
      </c>
      <c r="M12" s="52">
        <f>IF(M13&gt;J16,2,(IF(M13=J16,(IF(M13&gt;0,1,0)),0)))</f>
        <v>0</v>
      </c>
      <c r="N12" s="36">
        <f>IF(N13&gt;H19,2,(IF(N13=H19,(IF(N13&gt;0,1,0)),0)))</f>
        <v>0</v>
      </c>
      <c r="O12" s="1">
        <f>IF(O13&gt;I19,2,(IF(O13=I19,(IF(O13&gt;0,1,0)),0)))</f>
        <v>0</v>
      </c>
      <c r="P12" s="52">
        <f>IF(P13&gt;J19,2,(IF(P13=J19,(IF(P13&gt;0,1,0)),0)))</f>
        <v>0</v>
      </c>
      <c r="Q12" s="36">
        <f>IF(Q13&gt;H22,2,(IF(Q13=H22,(IF(Q13&gt;0,1,0)),0)))</f>
        <v>0</v>
      </c>
      <c r="R12" s="1">
        <f>IF(R13&gt;I22,2,(IF(R13=I22,(IF(R13&gt;0,1,0)),0)))</f>
        <v>0</v>
      </c>
      <c r="S12" s="52">
        <f>IF(S13&gt;J22,2,(IF(S13=J22,(IF(S13&gt;0,1,0)),0)))</f>
        <v>0</v>
      </c>
      <c r="T12" s="36">
        <f>IF(T13&gt;H25,2,(IF(T13=H25,(IF(T13&gt;0,1,0)),0)))</f>
        <v>0</v>
      </c>
      <c r="U12" s="1">
        <f>IF(U13&gt;I25,2,(IF(U13=I25,(IF(U13&gt;0,1,0)),0)))</f>
        <v>0</v>
      </c>
      <c r="V12" s="52">
        <f>IF(V13&gt;J25,2,(IF(V13=J25,(IF(V13&gt;0,1,0)),0)))</f>
        <v>0</v>
      </c>
      <c r="W12" s="36">
        <f>IF(W13&gt;H28,2,(IF(W13=H28,(IF(W13&gt;0,1,0)),0)))</f>
        <v>0</v>
      </c>
      <c r="X12" s="1">
        <f>IF(X13&gt;I28,2,(IF(X13=I28,(IF(X13&gt;0,1,0)),0)))</f>
        <v>0</v>
      </c>
      <c r="Y12" s="52">
        <f>IF(Y13&gt;J28,2,(IF(Y13=J28,(IF(Y13&gt;0,1,0)),0)))</f>
        <v>0</v>
      </c>
      <c r="Z12" s="36">
        <f>IF(Z13&gt;H31,2,(IF(Z13=H31,(IF(Z13&gt;0,1,0)),0)))</f>
        <v>0</v>
      </c>
      <c r="AA12" s="1">
        <f>IF(AA13&gt;I31,2,(IF(AA13=I31,(IF(AA13&gt;0,1,0)),0)))</f>
        <v>0</v>
      </c>
      <c r="AB12" s="52">
        <f>IF(AB13&gt;J31,2,(IF(AB13=J31,(IF(AB13&gt;0,1,0)),0)))</f>
        <v>0</v>
      </c>
      <c r="AC12" s="36">
        <f>IF(AC13&gt;H34,2,(IF(AC13=H34,(IF(AC13&gt;0,1,0)),0)))</f>
        <v>0</v>
      </c>
      <c r="AD12" s="1">
        <f>IF(AD13&gt;I34,2,(IF(AD13=I34,(IF(AD13&gt;0,1,0)),0)))</f>
        <v>0</v>
      </c>
      <c r="AE12" s="52">
        <f>IF(AE13&gt;J34,2,(IF(AE13=J34,(IF(AE13&gt;0,1,0)),0)))</f>
        <v>0</v>
      </c>
      <c r="AF12" s="36">
        <f>IF(AF13&gt;H37,2,(IF(AF13=H37,(IF(AF13&gt;0,1,0)),0)))</f>
        <v>0</v>
      </c>
      <c r="AG12" s="1">
        <f>IF(AG13&gt;I37,2,(IF(AG13=I37,(IF(AG13&gt;0,1,0)),0)))</f>
        <v>0</v>
      </c>
      <c r="AH12" s="52">
        <f>IF(AH13&gt;J37,2,(IF(AH13=J37,(IF(AH13&gt;0,1,0)),0)))</f>
        <v>0</v>
      </c>
      <c r="AI12" s="36">
        <f>IF(AI13&gt;H40,2,(IF(AI13=H40,(IF(AI13&gt;0,1,0)),0)))</f>
        <v>0</v>
      </c>
      <c r="AJ12" s="1">
        <f>IF(AJ13&gt;I40,2,(IF(AJ13=I40,(IF(AJ13&gt;0,1,0)),0)))</f>
        <v>0</v>
      </c>
      <c r="AK12" s="52">
        <f>IF(AK13&gt;J40,2,(IF(AK13=J40,(IF(AK13&gt;0,1,0)),0)))</f>
        <v>0</v>
      </c>
      <c r="AL12" s="36">
        <f>IF(AL13&gt;H43,2,(IF(AL13=H43,(IF(AL13&gt;0,1,0)),0)))</f>
        <v>0</v>
      </c>
      <c r="AM12" s="1">
        <f>IF(AM13&gt;I43,2,(IF(AM13=I43,(IF(AM13&gt;0,1,0)),0)))</f>
        <v>0</v>
      </c>
      <c r="AN12" s="52">
        <f>IF(AN13&gt;J43,2,(IF(AN13=J43,(IF(AN13&gt;0,1,0)),0)))</f>
        <v>0</v>
      </c>
      <c r="AO12" s="36">
        <f>IF(AO13&gt;H46,2,(IF(AO13=H46,(IF(AO13&gt;0,1,0)),0)))</f>
        <v>0</v>
      </c>
      <c r="AP12" s="1">
        <f>IF(AP13&gt;I46,2,(IF(AP13=I46,(IF(AP13&gt;0,1,0)),0)))</f>
        <v>0</v>
      </c>
      <c r="AQ12" s="52">
        <f>IF(AQ13&gt;J46,2,(IF(AQ13=J46,(IF(AQ13&gt;0,1,0)),0)))</f>
        <v>0</v>
      </c>
      <c r="AR12" s="36">
        <f>IF(AR13&gt;H49,2,(IF(AR13=H49,(IF(AR13&gt;0,1,0)),0)))</f>
        <v>0</v>
      </c>
      <c r="AS12" s="1">
        <f>IF(AS13&gt;I49,2,(IF(AS13=I49,(IF(AS13&gt;0,1,0)),0)))</f>
        <v>0</v>
      </c>
      <c r="AT12" s="52">
        <f>IF(AT13&gt;J49,2,(IF(AT13=J49,(IF(AT13&gt;0,1,0)),0)))</f>
        <v>0</v>
      </c>
      <c r="AU12" s="44">
        <f>IF(AU13&gt;H52,2,(IF(AU13=H52,(IF(AU13&gt;0,1,0)),0)))</f>
        <v>0</v>
      </c>
      <c r="AV12" s="28">
        <f>IF(AV13&gt;I52,2,(IF(AV13=I52,(IF(AV13&gt;0,1,0)),0)))</f>
        <v>0</v>
      </c>
      <c r="AW12" s="45">
        <f>IF(AW13&gt;J52,2,(IF(AW13=J52,(IF(AW13&gt;0,1,0)),0)))</f>
        <v>0</v>
      </c>
      <c r="AX12" s="240" t="s">
        <v>35</v>
      </c>
      <c r="AY12" s="239"/>
      <c r="AZ12" s="239"/>
    </row>
    <row r="13" spans="1:52" ht="12.75">
      <c r="A13" s="240" t="s">
        <v>35</v>
      </c>
      <c r="B13" s="48">
        <f>(SUM('"B" divīzija'!D11:D13))</f>
        <v>0</v>
      </c>
      <c r="C13" s="48">
        <f>(SUM('"B" divīzija'!E11:E13))</f>
        <v>0</v>
      </c>
      <c r="D13" s="48">
        <f>(SUM('"B" divīzija'!F11:F13))</f>
        <v>0</v>
      </c>
      <c r="E13" s="48">
        <f>(SUM('"B" divīzija'!G11:G13))</f>
        <v>0</v>
      </c>
      <c r="F13" s="48">
        <f>(SUM('"B" divīzija'!H11:H13))</f>
        <v>0</v>
      </c>
      <c r="G13" s="48">
        <f>(SUM('"B" divīzija'!I11:I13))</f>
        <v>0</v>
      </c>
      <c r="H13" s="46"/>
      <c r="I13" s="46"/>
      <c r="J13" s="47"/>
      <c r="K13" s="48">
        <f>(SUM('"B" divīzija'!M11:M13))</f>
        <v>0</v>
      </c>
      <c r="L13" s="48">
        <f>(SUM('"B" divīzija'!N11:N13))</f>
        <v>0</v>
      </c>
      <c r="M13" s="48">
        <f>(SUM('"B" divīzija'!O11:O13))</f>
        <v>0</v>
      </c>
      <c r="N13" s="48">
        <f>(SUM('"B" divīzija'!P11:P13))</f>
        <v>0</v>
      </c>
      <c r="O13" s="48">
        <f>(SUM('"B" divīzija'!Q11:Q13))</f>
        <v>0</v>
      </c>
      <c r="P13" s="48">
        <f>(SUM('"B" divīzija'!R11:R13))</f>
        <v>0</v>
      </c>
      <c r="Q13" s="48">
        <f>(SUM('"B" divīzija'!S11:S13))</f>
        <v>0</v>
      </c>
      <c r="R13" s="48">
        <f>(SUM('"B" divīzija'!T11:T13))</f>
        <v>0</v>
      </c>
      <c r="S13" s="48">
        <f>(SUM('"B" divīzija'!U11:U13))</f>
        <v>0</v>
      </c>
      <c r="T13" s="48">
        <f>(SUM('"B" divīzija'!V11:V13))</f>
        <v>0</v>
      </c>
      <c r="U13" s="48">
        <f>(SUM('"B" divīzija'!W11:W13))</f>
        <v>0</v>
      </c>
      <c r="V13" s="48">
        <f>(SUM('"B" divīzija'!X11:X13))</f>
        <v>0</v>
      </c>
      <c r="W13" s="48">
        <f>(SUM('"B" divīzija'!Y11:Y13))</f>
        <v>0</v>
      </c>
      <c r="X13" s="48">
        <f>(SUM('"B" divīzija'!Z11:Z13))</f>
        <v>0</v>
      </c>
      <c r="Y13" s="48">
        <f>(SUM('"B" divīzija'!AA11:AA13))</f>
        <v>0</v>
      </c>
      <c r="Z13" s="48">
        <f>(SUM('"B" divīzija'!AB11:AB13))</f>
        <v>0</v>
      </c>
      <c r="AA13" s="48">
        <f>(SUM('"B" divīzija'!AC11:AC13))</f>
        <v>0</v>
      </c>
      <c r="AB13" s="48">
        <f>(SUM('"B" divīzija'!AD11:AD13))</f>
        <v>0</v>
      </c>
      <c r="AC13" s="48">
        <f>(SUM('"B" divīzija'!AE11:AE13))</f>
        <v>0</v>
      </c>
      <c r="AD13" s="48">
        <f>(SUM('"B" divīzija'!AF11:AF13))</f>
        <v>0</v>
      </c>
      <c r="AE13" s="48">
        <f>(SUM('"B" divīzija'!AG11:AG13))</f>
        <v>0</v>
      </c>
      <c r="AF13" s="48">
        <f>(SUM('"B" divīzija'!AH11:AH13))</f>
        <v>0</v>
      </c>
      <c r="AG13" s="48">
        <f>(SUM('"B" divīzija'!AI11:AI13))</f>
        <v>0</v>
      </c>
      <c r="AH13" s="48">
        <f>(SUM('"B" divīzija'!AJ11:AJ13))</f>
        <v>0</v>
      </c>
      <c r="AI13" s="48">
        <f>(SUM('"B" divīzija'!AK11:AK13))</f>
        <v>0</v>
      </c>
      <c r="AJ13" s="48">
        <f>(SUM('"B" divīzija'!AL11:AL13))</f>
        <v>0</v>
      </c>
      <c r="AK13" s="48">
        <f>(SUM('"B" divīzija'!AM11:AM13))</f>
        <v>0</v>
      </c>
      <c r="AL13" s="48">
        <f>(SUM('"B" divīzija'!AN11:AN13))</f>
        <v>0</v>
      </c>
      <c r="AM13" s="48">
        <f>(SUM('"B" divīzija'!AO11:AO13))</f>
        <v>0</v>
      </c>
      <c r="AN13" s="48">
        <f>(SUM('"B" divīzija'!AP11:AP13))</f>
        <v>0</v>
      </c>
      <c r="AO13" s="48">
        <f>(SUM('"B" divīzija'!AQ11:AQ13))</f>
        <v>0</v>
      </c>
      <c r="AP13" s="48">
        <f>(SUM('"B" divīzija'!AR11:AR13))</f>
        <v>0</v>
      </c>
      <c r="AQ13" s="48">
        <f>(SUM('"B" divīzija'!AS11:AS13))</f>
        <v>0</v>
      </c>
      <c r="AR13" s="48">
        <f>(SUM('"B" divīzija'!AT11:AT13))</f>
        <v>0</v>
      </c>
      <c r="AS13" s="48">
        <f>(SUM('"B" divīzija'!AU11:AU13))</f>
        <v>0</v>
      </c>
      <c r="AT13" s="48">
        <f>(SUM('"B" divīzija'!AV11:AV13))</f>
        <v>0</v>
      </c>
      <c r="AU13" s="48">
        <f>(SUM('"B" divīzija'!AW11:AW13))</f>
        <v>0</v>
      </c>
      <c r="AV13" s="48">
        <f>(SUM('"B" divīzija'!AX11:AX13))</f>
        <v>0</v>
      </c>
      <c r="AW13" s="48">
        <f>(SUM('"B" divīzija'!AY11:AY13))</f>
        <v>0</v>
      </c>
      <c r="AX13" s="240" t="s">
        <v>35</v>
      </c>
      <c r="AY13" s="239"/>
      <c r="AZ13" s="239"/>
    </row>
    <row r="14" spans="1:52" ht="12.75">
      <c r="A14" s="240" t="s">
        <v>36</v>
      </c>
      <c r="B14" s="49"/>
      <c r="C14" s="40">
        <f>SUM(B15:D15,(IF((SUM(B16:D16))&gt;(SUM(K7:M7)),2,(IF((SUM(B16:D16))=(SUM(K7:M7)),(IF((SUM(B16:D16))&gt;0,1,0)),0)))))</f>
        <v>0</v>
      </c>
      <c r="D14" s="50"/>
      <c r="E14" s="49"/>
      <c r="F14" s="40">
        <f>SUM(E15:G15,(IF((SUM(E16:G16))&gt;(SUM(K10:M10)),2,(IF((SUM(E16:G16))=(SUM(K10:M10)),(IF((SUM(E16:G16))&gt;0,1,0)),0)))))</f>
        <v>0</v>
      </c>
      <c r="G14" s="50"/>
      <c r="H14" s="49"/>
      <c r="I14" s="40">
        <f>SUM(H15:J15,(IF((SUM(H16:J16))&gt;(SUM(K13:M13)),2,(IF((SUM(H16:J16))=(SUM(K13:M13)),(IF((SUM(H16:J16))&gt;0,1,0)),0)))))</f>
        <v>0</v>
      </c>
      <c r="J14" s="50"/>
      <c r="K14" s="37"/>
      <c r="L14" s="37"/>
      <c r="M14" s="38"/>
      <c r="N14" s="53"/>
      <c r="O14" s="27">
        <f>SUM(N15:P15,(IF((SUM(N16:P16))&gt;SUM(K19:M19),2,0)))</f>
        <v>0</v>
      </c>
      <c r="P14" s="54"/>
      <c r="Q14" s="53"/>
      <c r="R14" s="27">
        <f>SUM(Q15:S15,(IF((SUM(Q16:S16))&gt;SUM(K22:M22),2,0)))</f>
        <v>0</v>
      </c>
      <c r="S14" s="54"/>
      <c r="T14" s="53"/>
      <c r="U14" s="27">
        <f>SUM(T15:V15,(IF((SUM(T16:V16))&gt;SUM(K25:M25),2,0)))</f>
        <v>0</v>
      </c>
      <c r="V14" s="54"/>
      <c r="W14" s="53"/>
      <c r="X14" s="27">
        <f>SUM(W15:Y15,(IF((SUM(W16:Y16))&gt;SUM(K28:M28),2,0)))</f>
        <v>0</v>
      </c>
      <c r="Y14" s="54"/>
      <c r="Z14" s="53"/>
      <c r="AA14" s="27">
        <f>SUM(Z15:AB15,(IF((SUM(Z16:AB16))&gt;SUM(K31:M31),2,0)))</f>
        <v>0</v>
      </c>
      <c r="AB14" s="54"/>
      <c r="AC14" s="53"/>
      <c r="AD14" s="27">
        <f>SUM(AC15:AE15,(IF((SUM(AC16:AE16))&gt;SUM(K34:M34),2,0)))</f>
        <v>0</v>
      </c>
      <c r="AE14" s="54"/>
      <c r="AF14" s="53"/>
      <c r="AG14" s="27">
        <f>SUM(AF15:AH15,(IF((SUM(AF16:AH16))&gt;SUM(K37:M37),2,0)))</f>
        <v>0</v>
      </c>
      <c r="AH14" s="54"/>
      <c r="AI14" s="53"/>
      <c r="AJ14" s="27">
        <f>SUM(AI15:AK15,(IF((SUM(AI16:AK16))&gt;SUM(K40:M40),2,0)))</f>
        <v>0</v>
      </c>
      <c r="AK14" s="54"/>
      <c r="AL14" s="53"/>
      <c r="AM14" s="27">
        <f>SUM(AL15:AN15,(IF((SUM(AL16:AN16))&gt;SUM(K43:M43),2,0)))</f>
        <v>0</v>
      </c>
      <c r="AN14" s="54"/>
      <c r="AO14" s="53"/>
      <c r="AP14" s="27">
        <f>SUM(AO15:AQ15,(IF((SUM(AO16:AQ16))&gt;SUM(K46:M46),2,0)))</f>
        <v>0</v>
      </c>
      <c r="AQ14" s="54"/>
      <c r="AR14" s="49"/>
      <c r="AS14" s="51">
        <f>SUM(AR15:AT15,(IF((SUM(AR16:AT16))&gt;SUM(K49:M49),2,0)))</f>
        <v>0</v>
      </c>
      <c r="AT14" s="50"/>
      <c r="AU14" s="49"/>
      <c r="AV14" s="51">
        <f>SUM(AU15:AW15,(IF((SUM(AU16:AW16))&gt;SUM(K52:M52),2,0)))</f>
        <v>0</v>
      </c>
      <c r="AW14" s="50"/>
      <c r="AX14" s="240" t="s">
        <v>36</v>
      </c>
      <c r="AY14" s="239">
        <f>SUM(B14:AW14)</f>
        <v>0</v>
      </c>
      <c r="AZ14" s="239">
        <f>SUM(B16:AW16)</f>
        <v>0</v>
      </c>
    </row>
    <row r="15" spans="1:52" ht="12.75">
      <c r="A15" s="240" t="s">
        <v>36</v>
      </c>
      <c r="B15" s="36">
        <f>IF(B16&gt;K7,2,(IF(B16=K7,(IF(B16&gt;0,1,0)),0)))</f>
        <v>0</v>
      </c>
      <c r="C15" s="1">
        <f>IF(C16&gt;L7,2,(IF(C16=L7,(IF(C16&gt;0,1,0)),0)))</f>
        <v>0</v>
      </c>
      <c r="D15" s="52">
        <f>IF(D16&gt;M7,2,(IF(D16=M7,(IF(D16&gt;0,1,0)),0)))</f>
        <v>0</v>
      </c>
      <c r="E15" s="36">
        <f>IF(E16&gt;K10,2,(IF(E16=K10,(IF(E16&gt;0,1,0)),0)))</f>
        <v>0</v>
      </c>
      <c r="F15" s="1">
        <f>IF(F16&gt;L10,2,(IF(F16=L10,(IF(F16&gt;0,1,0)),0)))</f>
        <v>0</v>
      </c>
      <c r="G15" s="1">
        <f>IF(G16&gt;M10,2,(IF(G16=M10,(IF(G16&gt;0,1,0)),0)))</f>
        <v>0</v>
      </c>
      <c r="H15" s="36">
        <f>IF(H16&gt;K13,2,(IF(H16=K13,(IF(H16&gt;0,1,0)),0)))</f>
        <v>0</v>
      </c>
      <c r="I15" s="1">
        <f>IF(I16&gt;L13,2,(IF(I16=L13,(IF(I16&gt;0,1,0)),0)))</f>
        <v>0</v>
      </c>
      <c r="J15" s="52">
        <f>IF(J16&gt;M13,2,(IF(J16=M13,(IF(J16&gt;0,1,0)),0)))</f>
        <v>0</v>
      </c>
      <c r="K15" s="42"/>
      <c r="L15" s="42"/>
      <c r="M15" s="43"/>
      <c r="N15" s="36">
        <f>IF(N16&gt;K19,2,(IF(N16=K19,(IF(N16&gt;0,1,0)),0)))</f>
        <v>0</v>
      </c>
      <c r="O15" s="1">
        <f>IF(O16&gt;L19,2,(IF(O16=L19,(IF(O16&gt;0,1,0)),0)))</f>
        <v>0</v>
      </c>
      <c r="P15" s="52">
        <f>IF(P16&gt;M19,2,(IF(P16=M19,(IF(P16&gt;0,1,0)),0)))</f>
        <v>0</v>
      </c>
      <c r="Q15" s="36">
        <f>IF(Q16&gt;K22,2,(IF(Q16=K22,(IF(Q16&gt;0,1,0)),0)))</f>
        <v>0</v>
      </c>
      <c r="R15" s="1">
        <f>IF(R16&gt;L22,2,(IF(R16=L22,(IF(R16&gt;0,1,0)),0)))</f>
        <v>0</v>
      </c>
      <c r="S15" s="52">
        <f>IF(S16&gt;M22,2,(IF(S16=M22,(IF(S16&gt;0,1,0)),0)))</f>
        <v>0</v>
      </c>
      <c r="T15" s="36">
        <f>IF(T16&gt;K25,2,(IF(T16=K25,(IF(T16&gt;0,1,0)),0)))</f>
        <v>0</v>
      </c>
      <c r="U15" s="1">
        <f>IF(U16&gt;L25,2,(IF(U16=L25,(IF(U16&gt;0,1,0)),0)))</f>
        <v>0</v>
      </c>
      <c r="V15" s="52">
        <f>IF(V16&gt;M25,2,(IF(V16=M25,(IF(V16&gt;0,1,0)),0)))</f>
        <v>0</v>
      </c>
      <c r="W15" s="36">
        <f>IF(W16&gt;K28,2,(IF(W16=K28,(IF(W16&gt;0,1,0)),0)))</f>
        <v>0</v>
      </c>
      <c r="X15" s="1">
        <f>IF(X16&gt;L28,2,(IF(X16=L28,(IF(X16&gt;0,1,0)),0)))</f>
        <v>0</v>
      </c>
      <c r="Y15" s="52">
        <f>IF(Y16&gt;M28,2,(IF(Y16=M28,(IF(Y16&gt;0,1,0)),0)))</f>
        <v>0</v>
      </c>
      <c r="Z15" s="36">
        <f>IF(Z16&gt;K31,2,(IF(Z16=K31,(IF(Z16&gt;0,1,0)),0)))</f>
        <v>0</v>
      </c>
      <c r="AA15" s="1">
        <f>IF(AA16&gt;L31,2,(IF(AA16=L31,(IF(AA16&gt;0,1,0)),0)))</f>
        <v>0</v>
      </c>
      <c r="AB15" s="52">
        <f>IF(AB16&gt;M31,2,(IF(AB16=M31,(IF(AB16&gt;0,1,0)),0)))</f>
        <v>0</v>
      </c>
      <c r="AC15" s="36">
        <f>IF(AC16&gt;K34,2,(IF(AC16=K34,(IF(AC16&gt;0,1,0)),0)))</f>
        <v>0</v>
      </c>
      <c r="AD15" s="1">
        <f>IF(AD16&gt;L34,2,(IF(AD16=L34,(IF(AD16&gt;0,1,0)),0)))</f>
        <v>0</v>
      </c>
      <c r="AE15" s="52">
        <f>IF(AE16&gt;M34,2,(IF(AE16=M34,(IF(AE16&gt;0,1,0)),0)))</f>
        <v>0</v>
      </c>
      <c r="AF15" s="36">
        <f>IF(AF16&gt;K37,2,(IF(AF16=K37,(IF(AF16&gt;0,1,0)),0)))</f>
        <v>0</v>
      </c>
      <c r="AG15" s="1">
        <f>IF(AG16&gt;L37,2,(IF(AG16=L37,(IF(AG16&gt;0,1,0)),0)))</f>
        <v>0</v>
      </c>
      <c r="AH15" s="52">
        <f>IF(AH16&gt;M37,2,(IF(AH16=M37,(IF(AH16&gt;0,1,0)),0)))</f>
        <v>0</v>
      </c>
      <c r="AI15" s="36">
        <f>IF(AI16&gt;K40,2,(IF(AI16=K40,(IF(AI16&gt;0,1,0)),0)))</f>
        <v>0</v>
      </c>
      <c r="AJ15" s="1">
        <f>IF(AJ16&gt;L40,2,(IF(AJ16=L40,(IF(AJ16&gt;0,1,0)),0)))</f>
        <v>0</v>
      </c>
      <c r="AK15" s="52">
        <f>IF(AK16&gt;M40,2,(IF(AK16=M40,(IF(AK16&gt;0,1,0)),0)))</f>
        <v>0</v>
      </c>
      <c r="AL15" s="36">
        <f>IF(AL16&gt;K43,2,(IF(AL16=K43,(IF(AL16&gt;0,1,0)),0)))</f>
        <v>0</v>
      </c>
      <c r="AM15" s="1">
        <f>IF(AM16&gt;L43,2,(IF(AM16=L43,(IF(AM16&gt;0,1,0)),0)))</f>
        <v>0</v>
      </c>
      <c r="AN15" s="52">
        <f>IF(AN16&gt;M43,2,(IF(AN16=M43,(IF(AN16&gt;0,1,0)),0)))</f>
        <v>0</v>
      </c>
      <c r="AO15" s="36">
        <f>IF(AO16&gt;K46,2,(IF(AO16=K46,(IF(AO16&gt;0,1,0)),0)))</f>
        <v>0</v>
      </c>
      <c r="AP15" s="1">
        <f>IF(AP16&gt;L46,2,(IF(AP16=L46,(IF(AP16&gt;0,1,0)),0)))</f>
        <v>0</v>
      </c>
      <c r="AQ15" s="52">
        <f>IF(AQ16&gt;M46,2,(IF(AQ16=M46,(IF(AQ16&gt;0,1,0)),0)))</f>
        <v>0</v>
      </c>
      <c r="AR15" s="36">
        <f>IF(AR16&gt;K49,2,(IF(AR16=K49,(IF(AR16&gt;0,1,0)),0)))</f>
        <v>0</v>
      </c>
      <c r="AS15" s="1">
        <f>IF(AS16&gt;L49,2,(IF(AS16=L49,(IF(AS16&gt;0,1,0)),0)))</f>
        <v>0</v>
      </c>
      <c r="AT15" s="52">
        <f>IF(AT16&gt;M49,2,(IF(AT16=M49,(IF(AT16&gt;0,1,0)),0)))</f>
        <v>0</v>
      </c>
      <c r="AU15" s="36">
        <f>IF(AU16&gt;K52,2,(IF(AU16=K52,(IF(AU16&gt;0,1,0)),0)))</f>
        <v>0</v>
      </c>
      <c r="AV15" s="1">
        <f>IF(AV16&gt;L52,2,(IF(AV16=L52,(IF(AV16&gt;0,1,0)),0)))</f>
        <v>0</v>
      </c>
      <c r="AW15" s="52">
        <f>IF(AW16&gt;M52,2,(IF(AW16=M52,(IF(AW16&gt;0,1,0)),0)))</f>
        <v>0</v>
      </c>
      <c r="AX15" s="240" t="s">
        <v>36</v>
      </c>
      <c r="AY15" s="239"/>
      <c r="AZ15" s="239"/>
    </row>
    <row r="16" spans="1:52" ht="12.75">
      <c r="A16" s="240" t="s">
        <v>36</v>
      </c>
      <c r="B16" s="48">
        <f>(SUM('"B" divīzija'!D14:D16))</f>
        <v>0</v>
      </c>
      <c r="C16" s="48">
        <f>(SUM('"B" divīzija'!E14:E16))</f>
        <v>0</v>
      </c>
      <c r="D16" s="48">
        <f>(SUM('"B" divīzija'!F14:F16))</f>
        <v>0</v>
      </c>
      <c r="E16" s="48">
        <f>(SUM('"B" divīzija'!G14:G16))</f>
        <v>0</v>
      </c>
      <c r="F16" s="48">
        <f>(SUM('"B" divīzija'!H14:H16))</f>
        <v>0</v>
      </c>
      <c r="G16" s="48">
        <f>(SUM('"B" divīzija'!I14:I16))</f>
        <v>0</v>
      </c>
      <c r="H16" s="48">
        <f>(SUM('"B" divīzija'!J14:J16))</f>
        <v>0</v>
      </c>
      <c r="I16" s="48">
        <f>(SUM('"B" divīzija'!K14:K16))</f>
        <v>0</v>
      </c>
      <c r="J16" s="48">
        <f>(SUM('"B" divīzija'!L14:L16))</f>
        <v>0</v>
      </c>
      <c r="K16" s="46"/>
      <c r="L16" s="46"/>
      <c r="M16" s="47"/>
      <c r="N16" s="48">
        <f>(SUM('"B" divīzija'!P14:P16))</f>
        <v>0</v>
      </c>
      <c r="O16" s="48">
        <f>(SUM('"B" divīzija'!Q14:Q16))</f>
        <v>0</v>
      </c>
      <c r="P16" s="48">
        <f>(SUM('"B" divīzija'!R14:R16))</f>
        <v>0</v>
      </c>
      <c r="Q16" s="48">
        <f>(SUM('"B" divīzija'!S14:S16))</f>
        <v>0</v>
      </c>
      <c r="R16" s="48">
        <f>(SUM('"B" divīzija'!T14:T16))</f>
        <v>0</v>
      </c>
      <c r="S16" s="48">
        <f>(SUM('"B" divīzija'!U14:U16))</f>
        <v>0</v>
      </c>
      <c r="T16" s="48">
        <f>(SUM('"B" divīzija'!V14:V16))</f>
        <v>0</v>
      </c>
      <c r="U16" s="48">
        <f>(SUM('"B" divīzija'!W14:W16))</f>
        <v>0</v>
      </c>
      <c r="V16" s="48">
        <f>(SUM('"B" divīzija'!X14:X16))</f>
        <v>0</v>
      </c>
      <c r="W16" s="48">
        <f>(SUM('"B" divīzija'!Y14:Y16))</f>
        <v>0</v>
      </c>
      <c r="X16" s="48">
        <f>(SUM('"B" divīzija'!Z14:Z16))</f>
        <v>0</v>
      </c>
      <c r="Y16" s="48">
        <f>(SUM('"B" divīzija'!AA14:AA16))</f>
        <v>0</v>
      </c>
      <c r="Z16" s="48">
        <f>(SUM('"B" divīzija'!AB14:AB16))</f>
        <v>0</v>
      </c>
      <c r="AA16" s="48">
        <f>(SUM('"B" divīzija'!AC14:AC16))</f>
        <v>0</v>
      </c>
      <c r="AB16" s="48">
        <f>(SUM('"B" divīzija'!AD14:AD16))</f>
        <v>0</v>
      </c>
      <c r="AC16" s="48">
        <f>(SUM('"B" divīzija'!AE14:AE16))</f>
        <v>0</v>
      </c>
      <c r="AD16" s="48">
        <f>(SUM('"B" divīzija'!AF14:AF16))</f>
        <v>0</v>
      </c>
      <c r="AE16" s="48">
        <f>(SUM('"B" divīzija'!AG14:AG16))</f>
        <v>0</v>
      </c>
      <c r="AF16" s="48">
        <f>(SUM('"B" divīzija'!AH14:AH16))</f>
        <v>0</v>
      </c>
      <c r="AG16" s="48">
        <f>(SUM('"B" divīzija'!AI14:AI16))</f>
        <v>0</v>
      </c>
      <c r="AH16" s="48">
        <f>(SUM('"B" divīzija'!AJ14:AJ16))</f>
        <v>0</v>
      </c>
      <c r="AI16" s="48">
        <f>(SUM('"B" divīzija'!AK14:AK16))</f>
        <v>0</v>
      </c>
      <c r="AJ16" s="48">
        <f>(SUM('"B" divīzija'!AL14:AL16))</f>
        <v>0</v>
      </c>
      <c r="AK16" s="48">
        <f>(SUM('"B" divīzija'!AM14:AM16))</f>
        <v>0</v>
      </c>
      <c r="AL16" s="48">
        <f>(SUM('"B" divīzija'!AN14:AN16))</f>
        <v>0</v>
      </c>
      <c r="AM16" s="48">
        <f>(SUM('"B" divīzija'!AO14:AO16))</f>
        <v>0</v>
      </c>
      <c r="AN16" s="48">
        <f>(SUM('"B" divīzija'!AP14:AP16))</f>
        <v>0</v>
      </c>
      <c r="AO16" s="48">
        <f>(SUM('"B" divīzija'!AQ14:AQ16))</f>
        <v>0</v>
      </c>
      <c r="AP16" s="48">
        <f>(SUM('"B" divīzija'!AR14:AR16))</f>
        <v>0</v>
      </c>
      <c r="AQ16" s="48">
        <f>(SUM('"B" divīzija'!AS14:AS16))</f>
        <v>0</v>
      </c>
      <c r="AR16" s="48">
        <f>(SUM('"B" divīzija'!AT14:AT16))</f>
        <v>0</v>
      </c>
      <c r="AS16" s="48">
        <f>(SUM('"B" divīzija'!AU14:AU16))</f>
        <v>0</v>
      </c>
      <c r="AT16" s="48">
        <f>(SUM('"B" divīzija'!AV14:AV16))</f>
        <v>0</v>
      </c>
      <c r="AU16" s="48">
        <f>(SUM('"B" divīzija'!AW14:AW16))</f>
        <v>0</v>
      </c>
      <c r="AV16" s="48">
        <f>(SUM('"B" divīzija'!AX14:AX16))</f>
        <v>0</v>
      </c>
      <c r="AW16" s="48">
        <f>(SUM('"B" divīzija'!AY14:AY16))</f>
        <v>0</v>
      </c>
      <c r="AX16" s="240" t="s">
        <v>36</v>
      </c>
      <c r="AY16" s="239"/>
      <c r="AZ16" s="239"/>
    </row>
    <row r="17" spans="1:52" ht="12.75">
      <c r="A17" s="240" t="s">
        <v>37</v>
      </c>
      <c r="B17" s="49"/>
      <c r="C17" s="40">
        <f>SUM(B18:D18,(IF((SUM(B19:D19))&gt;(SUM(N7:P7)),2,(IF((SUM(B19:D19))=(SUM(N7:P7)),(IF((SUM(B19:D19))&gt;0,1,0)),0)))))</f>
        <v>0</v>
      </c>
      <c r="D17" s="50"/>
      <c r="E17" s="49"/>
      <c r="F17" s="40">
        <f>SUM(E18:G18,(IF((SUM(E19:G19))&gt;(SUM(N10:P10)),2,(IF((SUM(E19:G19))=(SUM(N10:P10)),(IF((SUM(E19:G19))&gt;0,1,0)),0)))))</f>
        <v>0</v>
      </c>
      <c r="G17" s="50"/>
      <c r="H17" s="49"/>
      <c r="I17" s="40">
        <f>SUM(H18:J18,(IF((SUM(H19:J19))&gt;(SUM(N13:P13)),2,(IF((SUM(H19:J19))=(SUM(N13:P13)),(IF((SUM(H19:J19))&gt;0,1,0)),0)))))</f>
        <v>0</v>
      </c>
      <c r="J17" s="50"/>
      <c r="K17" s="49"/>
      <c r="L17" s="40">
        <f>SUM(K18:M18,(IF((SUM(K19:M19))&gt;(SUM(N16:P16)),2,(IF((SUM(K19:M19))=(SUM(N16:P16)),(IF((SUM(K19:M19))&gt;0,1,0)),0)))))</f>
        <v>0</v>
      </c>
      <c r="M17" s="50"/>
      <c r="N17" s="37"/>
      <c r="O17" s="37"/>
      <c r="P17" s="38"/>
      <c r="Q17" s="49"/>
      <c r="R17" s="51">
        <f>SUM(Q18:S18,(IF((SUM(Q19:S19))&gt;SUM(N22:P22),2,0)))</f>
        <v>0</v>
      </c>
      <c r="S17" s="50"/>
      <c r="T17" s="49"/>
      <c r="U17" s="51">
        <f>SUM(T18:V18,(IF((SUM(T19:V19))&gt;SUM(N25:P25),2,0)))</f>
        <v>0</v>
      </c>
      <c r="V17" s="50"/>
      <c r="W17" s="49"/>
      <c r="X17" s="51">
        <f>SUM(W18:Y18,(IF((SUM(W19:Y19))&gt;SUM(N28:P28),2,0)))</f>
        <v>0</v>
      </c>
      <c r="Y17" s="50"/>
      <c r="Z17" s="49"/>
      <c r="AA17" s="51">
        <f>SUM(Z18:AB18,(IF((SUM(Z19:AB19))&gt;SUM(N31:P31),2,0)))</f>
        <v>0</v>
      </c>
      <c r="AB17" s="50"/>
      <c r="AC17" s="49"/>
      <c r="AD17" s="51">
        <f>SUM(AC18:AE18,(IF((SUM(AC19:AE19))&gt;SUM(N34:P34),2,0)))</f>
        <v>0</v>
      </c>
      <c r="AE17" s="50"/>
      <c r="AF17" s="49"/>
      <c r="AG17" s="51">
        <f>SUM(AF18:AH18,(IF((SUM(AF19:AH19))&gt;SUM(N37:P37),2,0)))</f>
        <v>0</v>
      </c>
      <c r="AH17" s="50"/>
      <c r="AI17" s="49"/>
      <c r="AJ17" s="51">
        <f>SUM(AI18:AK18,(IF((SUM(AI19:AK19))&gt;SUM(N40:P40),2,0)))</f>
        <v>0</v>
      </c>
      <c r="AK17" s="50"/>
      <c r="AL17" s="49"/>
      <c r="AM17" s="51">
        <f>SUM(AL18:AN18,(IF((SUM(AL19:AN19))&gt;SUM(N43:P43),2,0)))</f>
        <v>0</v>
      </c>
      <c r="AN17" s="50"/>
      <c r="AO17" s="49"/>
      <c r="AP17" s="51">
        <f>SUM(AO18:AQ18,(IF((SUM(AO19:AQ19))&gt;SUM(N46:P46),2,0)))</f>
        <v>0</v>
      </c>
      <c r="AQ17" s="50"/>
      <c r="AR17" s="53"/>
      <c r="AS17" s="27">
        <f>SUM(AR18:AT18,(IF((SUM(AR19:AT19))&gt;SUM(N49:P49),2,0)))</f>
        <v>0</v>
      </c>
      <c r="AT17" s="54"/>
      <c r="AU17" s="49"/>
      <c r="AV17" s="51">
        <f>SUM(AU18:AW18,(IF((SUM(AU19:AW19))&gt;SUM(N52:P52),2,0)))</f>
        <v>0</v>
      </c>
      <c r="AW17" s="50"/>
      <c r="AX17" s="240" t="s">
        <v>37</v>
      </c>
      <c r="AY17" s="239">
        <f>SUM(B17:AW17)</f>
        <v>0</v>
      </c>
      <c r="AZ17" s="239">
        <f>SUM(B19:AW19)</f>
        <v>0</v>
      </c>
    </row>
    <row r="18" spans="1:52" ht="12.75">
      <c r="A18" s="240" t="s">
        <v>37</v>
      </c>
      <c r="B18" s="36">
        <f>IF(B19&gt;N7,2,(IF(B19=N7,(IF(B19&gt;0,1,0)),0)))</f>
        <v>0</v>
      </c>
      <c r="C18" s="1">
        <f>IF(C19&gt;O7,2,(IF(C19=O7,(IF(C19&gt;0,1,0)),0)))</f>
        <v>0</v>
      </c>
      <c r="D18" s="52">
        <f>IF(D19&gt;P7,2,(IF(D19=P7,(IF(D19&gt;0,1,0)),0)))</f>
        <v>0</v>
      </c>
      <c r="E18" s="36">
        <f>IF(E19&gt;N10,2,(IF(E19=N10,(IF(E19&gt;0,1,0)),0)))</f>
        <v>0</v>
      </c>
      <c r="F18" s="1">
        <f>IF(F19&gt;O10,2,(IF(F19=O10,(IF(F19&gt;0,1,0)),0)))</f>
        <v>0</v>
      </c>
      <c r="G18" s="52">
        <f>IF(G19&gt;P10,2,(IF(G19=P10,(IF(G19&gt;0,1,0)),0)))</f>
        <v>0</v>
      </c>
      <c r="H18" s="36">
        <f>IF(H19&gt;N13,2,(IF(H19=N13,(IF(H19&gt;0,1,0)),0)))</f>
        <v>0</v>
      </c>
      <c r="I18" s="1">
        <f>IF(I19&gt;O13,2,(IF(I19=O13,(IF(I19&gt;0,1,0)),0)))</f>
        <v>0</v>
      </c>
      <c r="J18" s="1">
        <f>IF(J19&gt;P13,2,(IF(J19=P13,(IF(J19&gt;0,1,0)),0)))</f>
        <v>0</v>
      </c>
      <c r="K18" s="36">
        <f>IF(K19&gt;N16,2,(IF(K19=N16,(IF(K19&gt;0,1,0)),0)))</f>
        <v>0</v>
      </c>
      <c r="L18" s="1">
        <f>IF(L19&gt;O16,2,(IF(L19=O16,(IF(L19&gt;0,1,0)),0)))</f>
        <v>0</v>
      </c>
      <c r="M18" s="52">
        <f>IF(M19&gt;P16,2,(IF(M19=P16,(IF(M19&gt;0,1,0)),0)))</f>
        <v>0</v>
      </c>
      <c r="N18" s="42"/>
      <c r="O18" s="42"/>
      <c r="P18" s="43"/>
      <c r="Q18" s="36">
        <f>IF(Q19&gt;N22,2,(IF(Q19=N22,(IF(Q19&gt;0,1,0)),0)))</f>
        <v>0</v>
      </c>
      <c r="R18" s="1">
        <f>IF(R19&gt;O22,2,(IF(R19=O22,(IF(R19&gt;0,1,0)),0)))</f>
        <v>0</v>
      </c>
      <c r="S18" s="52">
        <f>IF(S19&gt;P22,2,(IF(S19=P22,(IF(S19&gt;0,1,0)),0)))</f>
        <v>0</v>
      </c>
      <c r="T18" s="36">
        <f>IF(T19&gt;N25,2,(IF(T19=N25,(IF(T19&gt;0,1,0)),0)))</f>
        <v>0</v>
      </c>
      <c r="U18" s="1">
        <f>IF(U19&gt;O25,2,(IF(U19=O25,(IF(U19&gt;0,1,0)),0)))</f>
        <v>0</v>
      </c>
      <c r="V18" s="52">
        <f>IF(V19&gt;P25,2,(IF(V19=P25,(IF(V19&gt;0,1,0)),0)))</f>
        <v>0</v>
      </c>
      <c r="W18" s="36">
        <f>IF(W19&gt;N28,2,(IF(W19=N28,(IF(W19&gt;0,1,0)),0)))</f>
        <v>0</v>
      </c>
      <c r="X18" s="1">
        <f>IF(X19&gt;O28,2,(IF(X19=O28,(IF(X19&gt;0,1,0)),0)))</f>
        <v>0</v>
      </c>
      <c r="Y18" s="52">
        <f>IF(Y19&gt;P28,2,(IF(Y19=P28,(IF(Y19&gt;0,1,0)),0)))</f>
        <v>0</v>
      </c>
      <c r="Z18" s="36">
        <f>IF(Z19&gt;N31,2,(IF(Z19=N31,(IF(Z19&gt;0,1,0)),0)))</f>
        <v>0</v>
      </c>
      <c r="AA18" s="1">
        <f>IF(AA19&gt;O31,2,(IF(AA19=O31,(IF(AA19&gt;0,1,0)),0)))</f>
        <v>0</v>
      </c>
      <c r="AB18" s="52">
        <f>IF(AB19&gt;P31,2,(IF(AB19=P31,(IF(AB19&gt;0,1,0)),0)))</f>
        <v>0</v>
      </c>
      <c r="AC18" s="36">
        <f>IF(AC19&gt;N34,2,(IF(AC19=N34,(IF(AC19&gt;0,1,0)),0)))</f>
        <v>0</v>
      </c>
      <c r="AD18" s="1">
        <f>IF(AD19&gt;O34,2,(IF(AD19=O34,(IF(AD19&gt;0,1,0)),0)))</f>
        <v>0</v>
      </c>
      <c r="AE18" s="52">
        <f>IF(AE19&gt;P34,2,(IF(AE19=P34,(IF(AE19&gt;0,1,0)),0)))</f>
        <v>0</v>
      </c>
      <c r="AF18" s="36">
        <f>IF(AF19&gt;N37,2,(IF(AF19=N37,(IF(AF19&gt;0,1,0)),0)))</f>
        <v>0</v>
      </c>
      <c r="AG18" s="1">
        <f>IF(AG19&gt;O37,2,(IF(AG19=O37,(IF(AG19&gt;0,1,0)),0)))</f>
        <v>0</v>
      </c>
      <c r="AH18" s="52">
        <f>IF(AH19&gt;P37,2,(IF(AH19=P37,(IF(AH19&gt;0,1,0)),0)))</f>
        <v>0</v>
      </c>
      <c r="AI18" s="36">
        <f>IF(AI19&gt;N40,2,(IF(AI19=N40,(IF(AI19&gt;0,1,0)),0)))</f>
        <v>0</v>
      </c>
      <c r="AJ18" s="1">
        <f>IF(AJ19&gt;O40,2,(IF(AJ19=O40,(IF(AJ19&gt;0,1,0)),0)))</f>
        <v>0</v>
      </c>
      <c r="AK18" s="52">
        <f>IF(AK19&gt;P40,2,(IF(AK19=P40,(IF(AK19&gt;0,1,0)),0)))</f>
        <v>0</v>
      </c>
      <c r="AL18" s="36">
        <f>IF(AL19&gt;N43,2,(IF(AL19=N43,(IF(AL19&gt;0,1,0)),0)))</f>
        <v>0</v>
      </c>
      <c r="AM18" s="1">
        <f>IF(AM19&gt;O43,2,(IF(AM19=O43,(IF(AM19&gt;0,1,0)),0)))</f>
        <v>0</v>
      </c>
      <c r="AN18" s="52">
        <f>IF(AN19&gt;P43,2,(IF(AN19=P43,(IF(AN19&gt;0,1,0)),0)))</f>
        <v>0</v>
      </c>
      <c r="AO18" s="36">
        <f>IF(AO19&gt;N46,2,(IF(AO19=N46,(IF(AO19&gt;0,1,0)),0)))</f>
        <v>0</v>
      </c>
      <c r="AP18" s="1">
        <f>IF(AP19&gt;O46,2,(IF(AP19=O46,(IF(AP19&gt;0,1,0)),0)))</f>
        <v>0</v>
      </c>
      <c r="AQ18" s="52">
        <f>IF(AQ19&gt;P46,2,(IF(AQ19=P46,(IF(AQ19&gt;0,1,0)),0)))</f>
        <v>0</v>
      </c>
      <c r="AR18" s="36">
        <f>IF(AR19&gt;N49,2,(IF(AR19=N49,(IF(AR19&gt;0,1,0)),0)))</f>
        <v>0</v>
      </c>
      <c r="AS18" s="1">
        <f>IF(AS19&gt;O49,2,(IF(AS19=O49,(IF(AS19&gt;0,1,0)),0)))</f>
        <v>0</v>
      </c>
      <c r="AT18" s="52">
        <f>IF(AT19&gt;P49,2,(IF(AT19=P49,(IF(AT19&gt;0,1,0)),0)))</f>
        <v>0</v>
      </c>
      <c r="AU18" s="36">
        <f>IF(AU19&gt;N52,2,(IF(AU19=N52,(IF(AU19&gt;0,1,0)),0)))</f>
        <v>0</v>
      </c>
      <c r="AV18" s="1">
        <f>IF(AV19&gt;O52,2,(IF(AV19=O52,(IF(AV19&gt;0,1,0)),0)))</f>
        <v>0</v>
      </c>
      <c r="AW18" s="52">
        <f>IF(AW19&gt;P52,2,(IF(AW19=P52,(IF(AW19&gt;0,1,0)),0)))</f>
        <v>0</v>
      </c>
      <c r="AX18" s="240" t="s">
        <v>37</v>
      </c>
      <c r="AY18" s="239"/>
      <c r="AZ18" s="239"/>
    </row>
    <row r="19" spans="1:52" ht="12.75">
      <c r="A19" s="240" t="s">
        <v>37</v>
      </c>
      <c r="B19" s="48">
        <f>(SUM('"B" divīzija'!D17:D20))</f>
        <v>0</v>
      </c>
      <c r="C19" s="48">
        <f>(SUM('"B" divīzija'!E17:E20))</f>
        <v>0</v>
      </c>
      <c r="D19" s="48">
        <f>(SUM('"B" divīzija'!F17:F20))</f>
        <v>0</v>
      </c>
      <c r="E19" s="48">
        <f>(SUM('"B" divīzija'!G17:G20))</f>
        <v>0</v>
      </c>
      <c r="F19" s="48">
        <f>(SUM('"B" divīzija'!H17:H20))</f>
        <v>0</v>
      </c>
      <c r="G19" s="48">
        <f>(SUM('"B" divīzija'!I17:I20))</f>
        <v>0</v>
      </c>
      <c r="H19" s="48">
        <f>(SUM('"B" divīzija'!J17:J20))</f>
        <v>0</v>
      </c>
      <c r="I19" s="48">
        <f>(SUM('"B" divīzija'!K17:K20))</f>
        <v>0</v>
      </c>
      <c r="J19" s="48">
        <f>(SUM('"B" divīzija'!L17:L20))</f>
        <v>0</v>
      </c>
      <c r="K19" s="48">
        <f>(SUM('"B" divīzija'!M17:M20))</f>
        <v>0</v>
      </c>
      <c r="L19" s="48">
        <f>(SUM('"B" divīzija'!N17:N20))</f>
        <v>0</v>
      </c>
      <c r="M19" s="48">
        <f>(SUM('"B" divīzija'!O17:O20))</f>
        <v>0</v>
      </c>
      <c r="N19" s="46"/>
      <c r="O19" s="46"/>
      <c r="P19" s="47"/>
      <c r="Q19" s="48">
        <f>(SUM('"B" divīzija'!S17:S20))</f>
        <v>0</v>
      </c>
      <c r="R19" s="48">
        <f>(SUM('"B" divīzija'!T17:T20))</f>
        <v>0</v>
      </c>
      <c r="S19" s="48">
        <f>(SUM('"B" divīzija'!U17:U20))</f>
        <v>0</v>
      </c>
      <c r="T19" s="48">
        <f>(SUM('"B" divīzija'!V17:V20))</f>
        <v>0</v>
      </c>
      <c r="U19" s="48">
        <f>(SUM('"B" divīzija'!W17:W20))</f>
        <v>0</v>
      </c>
      <c r="V19" s="48">
        <f>(SUM('"B" divīzija'!X17:X20))</f>
        <v>0</v>
      </c>
      <c r="W19" s="48">
        <f>(SUM('"B" divīzija'!Y17:Y20))</f>
        <v>0</v>
      </c>
      <c r="X19" s="48">
        <f>(SUM('"B" divīzija'!Z17:Z20))</f>
        <v>0</v>
      </c>
      <c r="Y19" s="48">
        <f>(SUM('"B" divīzija'!AA17:AA20))</f>
        <v>0</v>
      </c>
      <c r="Z19" s="48">
        <f>(SUM('"B" divīzija'!AB17:AB20))</f>
        <v>0</v>
      </c>
      <c r="AA19" s="48">
        <f>(SUM('"B" divīzija'!AC17:AC20))</f>
        <v>0</v>
      </c>
      <c r="AB19" s="48">
        <f>(SUM('"B" divīzija'!AD17:AD20))</f>
        <v>0</v>
      </c>
      <c r="AC19" s="48">
        <f>(SUM('"B" divīzija'!AE17:AE20))</f>
        <v>0</v>
      </c>
      <c r="AD19" s="48">
        <f>(SUM('"B" divīzija'!AF17:AF20))</f>
        <v>0</v>
      </c>
      <c r="AE19" s="48">
        <f>(SUM('"B" divīzija'!AG17:AG20))</f>
        <v>0</v>
      </c>
      <c r="AF19" s="48">
        <f>(SUM('"B" divīzija'!AH17:AH20))</f>
        <v>0</v>
      </c>
      <c r="AG19" s="48">
        <f>(SUM('"B" divīzija'!AI17:AI20))</f>
        <v>0</v>
      </c>
      <c r="AH19" s="48">
        <f>(SUM('"B" divīzija'!AJ17:AJ20))</f>
        <v>0</v>
      </c>
      <c r="AI19" s="48">
        <f>(SUM('"B" divīzija'!AK17:AK20))</f>
        <v>0</v>
      </c>
      <c r="AJ19" s="48">
        <f>(SUM('"B" divīzija'!AL17:AL20))</f>
        <v>0</v>
      </c>
      <c r="AK19" s="48">
        <f>(SUM('"B" divīzija'!AM17:AM20))</f>
        <v>0</v>
      </c>
      <c r="AL19" s="48">
        <f>(SUM('"B" divīzija'!AN17:AN20))</f>
        <v>0</v>
      </c>
      <c r="AM19" s="48">
        <f>(SUM('"B" divīzija'!AO17:AO20))</f>
        <v>0</v>
      </c>
      <c r="AN19" s="48">
        <f>(SUM('"B" divīzija'!AP17:AP20))</f>
        <v>0</v>
      </c>
      <c r="AO19" s="48">
        <f>(SUM('"B" divīzija'!AQ17:AQ20))</f>
        <v>0</v>
      </c>
      <c r="AP19" s="48">
        <f>(SUM('"B" divīzija'!AR17:AR20))</f>
        <v>0</v>
      </c>
      <c r="AQ19" s="48">
        <f>(SUM('"B" divīzija'!AS17:AS20))</f>
        <v>0</v>
      </c>
      <c r="AR19" s="48">
        <f>(SUM('"B" divīzija'!AT17:AT20))</f>
        <v>0</v>
      </c>
      <c r="AS19" s="48">
        <f>(SUM('"B" divīzija'!AU17:AU20))</f>
        <v>0</v>
      </c>
      <c r="AT19" s="48">
        <f>(SUM('"B" divīzija'!AV17:AV20))</f>
        <v>0</v>
      </c>
      <c r="AU19" s="48">
        <f>(SUM('"B" divīzija'!AW17:AW20))</f>
        <v>0</v>
      </c>
      <c r="AV19" s="48">
        <f>(SUM('"B" divīzija'!AX17:AX20))</f>
        <v>0</v>
      </c>
      <c r="AW19" s="48">
        <f>(SUM('"B" divīzija'!AY17:AY20))</f>
        <v>0</v>
      </c>
      <c r="AX19" s="240" t="s">
        <v>37</v>
      </c>
      <c r="AY19" s="239"/>
      <c r="AZ19" s="239"/>
    </row>
    <row r="20" spans="1:52" ht="12.75">
      <c r="A20" s="240" t="s">
        <v>38</v>
      </c>
      <c r="B20" s="49"/>
      <c r="C20" s="40">
        <f>SUM(B21:D21,(IF((SUM(B22:D22))&gt;(SUM(Q7:S7)),2,(IF((SUM(B22:D22))=(SUM(Q7:S7)),(IF((SUM(B22:D22))&gt;0,1,0)),0)))))</f>
        <v>0</v>
      </c>
      <c r="D20" s="50"/>
      <c r="E20" s="49"/>
      <c r="F20" s="40">
        <f>SUM(E21:G21,(IF((SUM(E22:G22))&gt;(SUM(Q10:S10)),2,(IF((SUM(E22:G22))=(SUM(Q10:S10)),(IF((SUM(E22:G22))&gt;0,1,0)),0)))))</f>
        <v>0</v>
      </c>
      <c r="G20" s="50"/>
      <c r="H20" s="49"/>
      <c r="I20" s="40">
        <f>SUM(H21:J21,(IF((SUM(H22:J22))&gt;(SUM(Q13:S13)),2,(IF((SUM(H22:J22))=(SUM(Q13:S13)),(IF((SUM(H22:J22))&gt;0,1,0)),0)))))</f>
        <v>0</v>
      </c>
      <c r="J20" s="50"/>
      <c r="K20" s="49"/>
      <c r="L20" s="40">
        <f>SUM(K21:M21,(IF((SUM(K22:M22))&gt;(SUM(Q16:S16)),2,(IF((SUM(K22:M22))=(SUM(Q16:S16)),(IF((SUM(K22:M22))&gt;0,1,0)),0)))))</f>
        <v>0</v>
      </c>
      <c r="M20" s="50"/>
      <c r="N20" s="49"/>
      <c r="O20" s="40">
        <f>SUM(N21:P21,(IF((SUM(N22:P22))&gt;(SUM(Q19:S19)),2,(IF((SUM(N22:P22))=(SUM(Q19:S19)),(IF((SUM(N22:P22))&gt;0,1,0)),0)))))</f>
        <v>0</v>
      </c>
      <c r="P20" s="50"/>
      <c r="Q20" s="37"/>
      <c r="R20" s="37"/>
      <c r="S20" s="38"/>
      <c r="T20" s="49"/>
      <c r="U20" s="51">
        <f>SUM(T21:V21,(IF((SUM(T22:V22))&gt;SUM(Q25:S25),2,0)))</f>
        <v>0</v>
      </c>
      <c r="V20" s="50"/>
      <c r="W20" s="49"/>
      <c r="X20" s="51">
        <f>SUM(W21:Y21,(IF((SUM(W22:Y22))&gt;SUM(Q28:S28),2,0)))</f>
        <v>0</v>
      </c>
      <c r="Y20" s="50"/>
      <c r="Z20" s="49"/>
      <c r="AA20" s="51">
        <f>SUM(Z21:AB21,(IF((SUM(Z22:AB22))&gt;SUM(Q31:S31),2,0)))</f>
        <v>0</v>
      </c>
      <c r="AB20" s="50"/>
      <c r="AC20" s="49"/>
      <c r="AD20" s="51">
        <f>SUM(AC21:AE21,(IF((SUM(AC22:AE22))&gt;SUM(Q34:S34),2,0)))</f>
        <v>0</v>
      </c>
      <c r="AE20" s="50"/>
      <c r="AF20" s="49"/>
      <c r="AG20" s="51">
        <f>SUM(AF21:AH21,(IF((SUM(AF22:AH22))&gt;SUM(Q37:S37),2,0)))</f>
        <v>0</v>
      </c>
      <c r="AH20" s="50"/>
      <c r="AI20" s="49"/>
      <c r="AJ20" s="51">
        <f>SUM(AI21:AK21,(IF((SUM(AI22:AK22))&gt;SUM(Q40:S40),2,0)))</f>
        <v>0</v>
      </c>
      <c r="AK20" s="50"/>
      <c r="AL20" s="49"/>
      <c r="AM20" s="51">
        <f>SUM(AL21:AN21,(IF((SUM(AL22:AN22))&gt;SUM(Q43:S43),2,0)))</f>
        <v>0</v>
      </c>
      <c r="AN20" s="50"/>
      <c r="AO20" s="49"/>
      <c r="AP20" s="51">
        <f>SUM(AO21:AQ21,(IF((SUM(AO22:AQ22))&gt;SUM(Q46:S46),2,0)))</f>
        <v>0</v>
      </c>
      <c r="AQ20" s="50"/>
      <c r="AR20" s="49"/>
      <c r="AS20" s="51">
        <f>SUM(AR21:AT21,(IF((SUM(AR22:AT22))&gt;SUM(Q49:S49),2,0)))</f>
        <v>0</v>
      </c>
      <c r="AT20" s="50"/>
      <c r="AU20" s="53"/>
      <c r="AV20" s="27">
        <f>SUM(AU21:AW21,(IF((SUM(AU22:AW22))&gt;SUM(Q52:S52),2,0)))</f>
        <v>0</v>
      </c>
      <c r="AW20" s="54"/>
      <c r="AX20" s="240" t="s">
        <v>38</v>
      </c>
      <c r="AY20" s="239">
        <f>SUM(B20:AW20)</f>
        <v>0</v>
      </c>
      <c r="AZ20" s="239">
        <f>SUM(B22:AW22)</f>
        <v>0</v>
      </c>
    </row>
    <row r="21" spans="1:52" ht="12.75">
      <c r="A21" s="240" t="s">
        <v>38</v>
      </c>
      <c r="B21" s="36">
        <f>IF(B22&gt;Q7,2,(IF(B22=Q7,(IF(B22&gt;0,1,0)),0)))</f>
        <v>0</v>
      </c>
      <c r="C21" s="1">
        <f>IF(C22&gt;R7,2,(IF(C22=R7,(IF(C22&gt;0,1,0)),0)))</f>
        <v>0</v>
      </c>
      <c r="D21" s="52">
        <f>IF(D22&gt;S7,2,(IF(D22=S7,(IF(D22&gt;0,1,0)),0)))</f>
        <v>0</v>
      </c>
      <c r="E21" s="36">
        <f>IF(E22&gt;Q10,2,(IF(E22=Q10,(IF(E22&gt;0,1,0)),0)))</f>
        <v>0</v>
      </c>
      <c r="F21" s="1">
        <f>IF(F22&gt;R10,2,(IF(F22=R10,(IF(F22&gt;0,1,0)),0)))</f>
        <v>0</v>
      </c>
      <c r="G21" s="52">
        <f>IF(G22&gt;S10,2,(IF(G22=S10,(IF(G22&gt;0,1,0)),0)))</f>
        <v>0</v>
      </c>
      <c r="H21" s="36">
        <f>IF(H22&gt;Q13,2,(IF(H22=Q13,(IF(H22&gt;0,1,0)),0)))</f>
        <v>0</v>
      </c>
      <c r="I21" s="1">
        <f>IF(I22&gt;R13,2,(IF(I22=R13,(IF(I22&gt;0,1,0)),0)))</f>
        <v>0</v>
      </c>
      <c r="J21" s="52">
        <f>IF(J22&gt;S13,2,(IF(J22=S13,(IF(J22&gt;0,1,0)),0)))</f>
        <v>0</v>
      </c>
      <c r="K21" s="36">
        <f>IF(K22&gt;Q16,2,(IF(K22=Q16,(IF(K22&gt;0,1,0)),0)))</f>
        <v>0</v>
      </c>
      <c r="L21" s="1">
        <f>IF(L22&gt;R16,2,(IF(L22=R16,(IF(L22&gt;0,1,0)),0)))</f>
        <v>0</v>
      </c>
      <c r="M21" s="1">
        <f>IF(M22&gt;S16,2,(IF(M22=S16,(IF(M22&gt;0,1,0)),0)))</f>
        <v>0</v>
      </c>
      <c r="N21" s="36">
        <f>IF(N22&gt;Q19,2,(IF(N22=Q19,(IF(N22&gt;0,1,0)),0)))</f>
        <v>0</v>
      </c>
      <c r="O21" s="1">
        <f>IF(O22&gt;R19,2,(IF(O22=R19,(IF(O22&gt;0,1,0)),0)))</f>
        <v>0</v>
      </c>
      <c r="P21" s="52">
        <f>IF(P22&gt;S19,2,(IF(P22=S19,(IF(P22&gt;0,1,0)),0)))</f>
        <v>0</v>
      </c>
      <c r="Q21" s="42"/>
      <c r="R21" s="42"/>
      <c r="S21" s="43"/>
      <c r="T21" s="36">
        <f>IF(T22&gt;Q25,2,(IF(T22=Q25,(IF(T22&gt;0,1,0)),0)))</f>
        <v>0</v>
      </c>
      <c r="U21" s="1">
        <f>IF(U22&gt;R25,2,(IF(U22=R25,(IF(U22&gt;0,1,0)),0)))</f>
        <v>0</v>
      </c>
      <c r="V21" s="52">
        <f>IF(V22&gt;S25,2,(IF(V22=S25,(IF(V22&gt;0,1,0)),0)))</f>
        <v>0</v>
      </c>
      <c r="W21" s="36">
        <f>IF(W22&gt;Q28,2,(IF(W22=Q28,(IF(W22&gt;0,1,0)),0)))</f>
        <v>0</v>
      </c>
      <c r="X21" s="1">
        <f>IF(X22&gt;R28,2,(IF(X22=R28,(IF(X22&gt;0,1,0)),0)))</f>
        <v>0</v>
      </c>
      <c r="Y21" s="1">
        <f>IF(Y22&gt;S28,2,(IF(Y22=S28,(IF(Y22&gt;0,1,0)),0)))</f>
        <v>0</v>
      </c>
      <c r="Z21" s="36">
        <f>IF(Z22&gt;Q31,2,(IF(Z22=Q31,(IF(Z22&gt;0,1,0)),0)))</f>
        <v>0</v>
      </c>
      <c r="AA21" s="1">
        <f>IF(AA22&gt;R31,2,(IF(AA22=R31,(IF(AA22&gt;0,1,0)),0)))</f>
        <v>0</v>
      </c>
      <c r="AB21" s="52">
        <f>IF(AB22&gt;S31,2,(IF(AB22=S31,(IF(AB22&gt;0,1,0)),0)))</f>
        <v>0</v>
      </c>
      <c r="AC21" s="36">
        <f>IF(AC22&gt;Q34,2,(IF(AC22=Q34,(IF(AC22&gt;0,1,0)),0)))</f>
        <v>0</v>
      </c>
      <c r="AD21" s="1">
        <f>IF(AD22&gt;R34,2,(IF(AD22=R34,(IF(AD22&gt;0,1,0)),0)))</f>
        <v>0</v>
      </c>
      <c r="AE21" s="52">
        <f>IF(AE22&gt;S34,2,(IF(AE22=S34,(IF(AE22&gt;0,1,0)),0)))</f>
        <v>0</v>
      </c>
      <c r="AF21" s="36">
        <f>IF(AF22&gt;Q37,2,(IF(AF22=Q37,(IF(AF22&gt;0,1,0)),0)))</f>
        <v>0</v>
      </c>
      <c r="AG21" s="1">
        <f>IF(AG22&gt;R37,2,(IF(AG22=R37,(IF(AG22&gt;0,1,0)),0)))</f>
        <v>0</v>
      </c>
      <c r="AH21" s="52">
        <f>IF(AH22&gt;S37,2,(IF(AH22=S37,(IF(AH22&gt;0,1,0)),0)))</f>
        <v>0</v>
      </c>
      <c r="AI21" s="36">
        <f>IF(AI22&gt;Q40,2,(IF(AI22=Q40,(IF(AI22&gt;0,1,0)),0)))</f>
        <v>0</v>
      </c>
      <c r="AJ21" s="1">
        <f>IF(AJ22&gt;R40,2,(IF(AJ22=R40,(IF(AJ22&gt;0,1,0)),0)))</f>
        <v>0</v>
      </c>
      <c r="AK21" s="52">
        <f>IF(AK22&gt;S40,2,(IF(AK22=S40,(IF(AK22&gt;0,1,0)),0)))</f>
        <v>0</v>
      </c>
      <c r="AL21" s="36">
        <f>IF(AL22&gt;Q43,2,(IF(AL22=Q43,(IF(AL22&gt;0,1,0)),0)))</f>
        <v>0</v>
      </c>
      <c r="AM21" s="1">
        <f>IF(AM22&gt;R43,2,(IF(AM22=R43,(IF(AM22&gt;0,1,0)),0)))</f>
        <v>0</v>
      </c>
      <c r="AN21" s="52">
        <f>IF(AN22&gt;S43,2,(IF(AN22=S43,(IF(AN22&gt;0,1,0)),0)))</f>
        <v>0</v>
      </c>
      <c r="AO21" s="36">
        <f>IF(AO22&gt;Q46,2,(IF(AO22=Q46,(IF(AO22&gt;0,1,0)),0)))</f>
        <v>0</v>
      </c>
      <c r="AP21" s="1">
        <f>IF(AP22&gt;R46,2,(IF(AP22=R46,(IF(AP22&gt;0,1,0)),0)))</f>
        <v>0</v>
      </c>
      <c r="AQ21" s="52">
        <f>IF(AQ22&gt;S46,2,(IF(AQ22=S46,(IF(AQ22&gt;0,1,0)),0)))</f>
        <v>0</v>
      </c>
      <c r="AR21" s="36">
        <f>IF(AR22&gt;Q49,2,(IF(AR22=Q49,(IF(AR22&gt;0,1,0)),0)))</f>
        <v>0</v>
      </c>
      <c r="AS21" s="1">
        <f>IF(AS22&gt;R49,2,(IF(AS22=R49,(IF(AS22&gt;0,1,0)),0)))</f>
        <v>0</v>
      </c>
      <c r="AT21" s="52">
        <f>IF(AT22&gt;S49,2,(IF(AT22=S49,(IF(AT22&gt;0,1,0)),0)))</f>
        <v>0</v>
      </c>
      <c r="AU21" s="36">
        <f>IF(AU22&gt;Q52,2,(IF(AU22=Q52,(IF(AU22&gt;0,1,0)),0)))</f>
        <v>0</v>
      </c>
      <c r="AV21" s="1">
        <f>IF(AV22&gt;R52,2,(IF(AV22=R52,(IF(AV22&gt;0,1,0)),0)))</f>
        <v>0</v>
      </c>
      <c r="AW21" s="52">
        <f>IF(AW22&gt;S52,2,(IF(AW22=S52,(IF(AW22&gt;0,1,0)),0)))</f>
        <v>0</v>
      </c>
      <c r="AX21" s="240" t="s">
        <v>38</v>
      </c>
      <c r="AY21" s="239"/>
      <c r="AZ21" s="239"/>
    </row>
    <row r="22" spans="1:52" ht="12.75">
      <c r="A22" s="240" t="s">
        <v>38</v>
      </c>
      <c r="B22" s="48">
        <f>(SUM('"B" divīzija'!D21:D25))</f>
        <v>0</v>
      </c>
      <c r="C22" s="48">
        <f>(SUM('"B" divīzija'!E21:E25))</f>
        <v>0</v>
      </c>
      <c r="D22" s="48">
        <f>(SUM('"B" divīzija'!F21:F25))</f>
        <v>0</v>
      </c>
      <c r="E22" s="48">
        <f>(SUM('"B" divīzija'!G21:G25))</f>
        <v>0</v>
      </c>
      <c r="F22" s="48">
        <f>(SUM('"B" divīzija'!H21:H25))</f>
        <v>0</v>
      </c>
      <c r="G22" s="48">
        <f>(SUM('"B" divīzija'!I21:I25))</f>
        <v>0</v>
      </c>
      <c r="H22" s="48">
        <f>(SUM('"B" divīzija'!J21:J25))</f>
        <v>0</v>
      </c>
      <c r="I22" s="48">
        <f>(SUM('"B" divīzija'!K21:K25))</f>
        <v>0</v>
      </c>
      <c r="J22" s="48">
        <f>(SUM('"B" divīzija'!L21:L25))</f>
        <v>0</v>
      </c>
      <c r="K22" s="48">
        <f>(SUM('"B" divīzija'!M21:M25))</f>
        <v>0</v>
      </c>
      <c r="L22" s="48">
        <f>(SUM('"B" divīzija'!N21:N25))</f>
        <v>0</v>
      </c>
      <c r="M22" s="48">
        <f>(SUM('"B" divīzija'!O21:O25))</f>
        <v>0</v>
      </c>
      <c r="N22" s="48">
        <f>(SUM('"B" divīzija'!P21:P25))</f>
        <v>0</v>
      </c>
      <c r="O22" s="48">
        <f>(SUM('"B" divīzija'!Q21:Q25))</f>
        <v>0</v>
      </c>
      <c r="P22" s="48">
        <f>(SUM('"B" divīzija'!R21:R25))</f>
        <v>0</v>
      </c>
      <c r="Q22" s="46"/>
      <c r="R22" s="46"/>
      <c r="S22" s="47"/>
      <c r="T22" s="48">
        <f>(SUM('"B" divīzija'!V21:V25))</f>
        <v>0</v>
      </c>
      <c r="U22" s="48">
        <f>(SUM('"B" divīzija'!W21:W25))</f>
        <v>0</v>
      </c>
      <c r="V22" s="48">
        <f>(SUM('"B" divīzija'!X21:X25))</f>
        <v>0</v>
      </c>
      <c r="W22" s="48">
        <f>(SUM('"B" divīzija'!Y21:Y25))</f>
        <v>0</v>
      </c>
      <c r="X22" s="48">
        <f>(SUM('"B" divīzija'!Z21:Z25))</f>
        <v>0</v>
      </c>
      <c r="Y22" s="48">
        <f>(SUM('"B" divīzija'!AA21:AA25))</f>
        <v>0</v>
      </c>
      <c r="Z22" s="48">
        <f>(SUM('"B" divīzija'!AB21:AB25))</f>
        <v>0</v>
      </c>
      <c r="AA22" s="48">
        <f>(SUM('"B" divīzija'!AC21:AC25))</f>
        <v>0</v>
      </c>
      <c r="AB22" s="48">
        <f>(SUM('"B" divīzija'!AD21:AD25))</f>
        <v>0</v>
      </c>
      <c r="AC22" s="48">
        <f>(SUM('"B" divīzija'!AE21:AE25))</f>
        <v>0</v>
      </c>
      <c r="AD22" s="48">
        <f>(SUM('"B" divīzija'!AF21:AF25))</f>
        <v>0</v>
      </c>
      <c r="AE22" s="48">
        <f>(SUM('"B" divīzija'!AG21:AG25))</f>
        <v>0</v>
      </c>
      <c r="AF22" s="48">
        <f>(SUM('"B" divīzija'!AH21:AH25))</f>
        <v>0</v>
      </c>
      <c r="AG22" s="48">
        <f>(SUM('"B" divīzija'!AI21:AI25))</f>
        <v>0</v>
      </c>
      <c r="AH22" s="48">
        <f>(SUM('"B" divīzija'!AJ21:AJ25))</f>
        <v>0</v>
      </c>
      <c r="AI22" s="48">
        <f>(SUM('"B" divīzija'!AK21:AK25))</f>
        <v>0</v>
      </c>
      <c r="AJ22" s="48">
        <f>(SUM('"B" divīzija'!AL21:AL25))</f>
        <v>0</v>
      </c>
      <c r="AK22" s="48">
        <f>(SUM('"B" divīzija'!AM21:AM25))</f>
        <v>0</v>
      </c>
      <c r="AL22" s="48">
        <f>(SUM('"B" divīzija'!AN21:AN25))</f>
        <v>0</v>
      </c>
      <c r="AM22" s="48">
        <f>(SUM('"B" divīzija'!AO21:AO25))</f>
        <v>0</v>
      </c>
      <c r="AN22" s="48">
        <f>(SUM('"B" divīzija'!AP21:AP25))</f>
        <v>0</v>
      </c>
      <c r="AO22" s="48">
        <f>(SUM('"B" divīzija'!AQ21:AQ25))</f>
        <v>0</v>
      </c>
      <c r="AP22" s="48">
        <f>(SUM('"B" divīzija'!AR21:AR25))</f>
        <v>0</v>
      </c>
      <c r="AQ22" s="48">
        <f>(SUM('"B" divīzija'!AS21:AS25))</f>
        <v>0</v>
      </c>
      <c r="AR22" s="48">
        <f>(SUM('"B" divīzija'!AT21:AT25))</f>
        <v>0</v>
      </c>
      <c r="AS22" s="48">
        <f>(SUM('"B" divīzija'!AU21:AU25))</f>
        <v>0</v>
      </c>
      <c r="AT22" s="48">
        <f>(SUM('"B" divīzija'!AV21:AV25))</f>
        <v>0</v>
      </c>
      <c r="AU22" s="48">
        <f>(SUM('"B" divīzija'!AW21:AW25))</f>
        <v>0</v>
      </c>
      <c r="AV22" s="48">
        <f>(SUM('"B" divīzija'!AX21:AX25))</f>
        <v>0</v>
      </c>
      <c r="AW22" s="48">
        <f>(SUM('"B" divīzija'!AY21:AY25))</f>
        <v>0</v>
      </c>
      <c r="AX22" s="240" t="s">
        <v>38</v>
      </c>
      <c r="AY22" s="239"/>
      <c r="AZ22" s="239"/>
    </row>
    <row r="23" spans="1:52" ht="12.75">
      <c r="A23" s="240" t="s">
        <v>39</v>
      </c>
      <c r="B23" s="49"/>
      <c r="C23" s="40">
        <f>SUM(B24:D24,(IF((SUM(B25:D25))&gt;(SUM(T7:V7)),2,(IF((SUM(B25:D25))=(SUM(T7:V7)),(IF((SUM(B25:D25))&gt;0,1,0)),0)))))</f>
        <v>0</v>
      </c>
      <c r="D23" s="50"/>
      <c r="E23" s="49"/>
      <c r="F23" s="40">
        <f>SUM(E24:G24,(IF((SUM(E25:G25))&gt;(SUM(T10:V10)),2,(IF((SUM(E25:G25))=(SUM(T10:V10)),(IF((SUM(E25:G25))&gt;0,1,0)),0)))))</f>
        <v>0</v>
      </c>
      <c r="G23" s="50"/>
      <c r="H23" s="49"/>
      <c r="I23" s="40">
        <f>SUM(H24:J24,(IF((SUM(H25:J25))&gt;(SUM(T13:V13)),2,(IF((SUM(H25:J25))=(SUM(T13:V13)),(IF((SUM(H25:J25))&gt;0,1,0)),0)))))</f>
        <v>0</v>
      </c>
      <c r="J23" s="50"/>
      <c r="K23" s="49"/>
      <c r="L23" s="40">
        <f>SUM(K24:M24,(IF((SUM(K25:M25))&gt;(SUM(T16:V16)),2,(IF((SUM(K25:M25))=(SUM(T16:V16)),(IF((SUM(K25:M25))&gt;0,1,0)),0)))))</f>
        <v>0</v>
      </c>
      <c r="M23" s="50"/>
      <c r="N23" s="49"/>
      <c r="O23" s="40">
        <f>SUM(N24:P24,(IF((SUM(N25:P25))&gt;(SUM(T19:V19)),2,(IF((SUM(N25:P25))=(SUM(T19:V19)),(IF((SUM(N25:P25))&gt;0,1,0)),0)))))</f>
        <v>0</v>
      </c>
      <c r="P23" s="50"/>
      <c r="Q23" s="49"/>
      <c r="R23" s="40">
        <f>SUM(Q24:S24,(IF((SUM(Q25:S25))&gt;(SUM(T22:V22)),2,(IF((SUM(Q25:S25))=(SUM(T22:V22)),(IF((SUM(Q25:S25))&gt;0,1,0)),0)))))</f>
        <v>0</v>
      </c>
      <c r="S23" s="50"/>
      <c r="T23" s="37"/>
      <c r="U23" s="37"/>
      <c r="V23" s="38"/>
      <c r="W23" s="49"/>
      <c r="X23" s="51">
        <f>SUM(W24:Y24,(IF((SUM(W25:Y25))&gt;SUM(T28:V28),2,0)))</f>
        <v>0</v>
      </c>
      <c r="Y23" s="50"/>
      <c r="Z23" s="49"/>
      <c r="AA23" s="51">
        <f>SUM(Z24:AB24,(IF((SUM(Z25:AB25))&gt;SUM(T31:V31),2,0)))</f>
        <v>0</v>
      </c>
      <c r="AB23" s="50"/>
      <c r="AC23" s="49"/>
      <c r="AD23" s="51">
        <f>SUM(AC24:AE24,(IF((SUM(AC25:AE25))&gt;SUM(T34:V34),2,0)))</f>
        <v>0</v>
      </c>
      <c r="AE23" s="50"/>
      <c r="AF23" s="49"/>
      <c r="AG23" s="51">
        <f>SUM(AF24:AH24,(IF((SUM(AF25:AH25))&gt;SUM(T37:V37),2,0)))</f>
        <v>0</v>
      </c>
      <c r="AH23" s="50"/>
      <c r="AI23" s="49"/>
      <c r="AJ23" s="51">
        <f>SUM(AI24:AK24,(IF((SUM(AI25:AK25))&gt;SUM(T40:V40),2,0)))</f>
        <v>0</v>
      </c>
      <c r="AK23" s="50"/>
      <c r="AL23" s="49"/>
      <c r="AM23" s="51">
        <f>SUM(AL24:AN24,(IF((SUM(AL25:AN25))&gt;SUM(T43:V43),2,0)))</f>
        <v>0</v>
      </c>
      <c r="AN23" s="50"/>
      <c r="AO23" s="49"/>
      <c r="AP23" s="51">
        <f>SUM(AO24:AQ24,(IF((SUM(AO25:AQ25))&gt;SUM(T46:V46),2,0)))</f>
        <v>0</v>
      </c>
      <c r="AQ23" s="50"/>
      <c r="AR23" s="49"/>
      <c r="AS23" s="51">
        <f>SUM(AR24:AT24,(IF((SUM(AR25:AT25))&gt;SUM(T49:V49),2,0)))</f>
        <v>0</v>
      </c>
      <c r="AT23" s="50"/>
      <c r="AU23" s="49"/>
      <c r="AV23" s="51">
        <f>SUM(AU24:AW24,(IF((SUM(AU25:AW25))&gt;SUM(T52:V52),2,0)))</f>
        <v>0</v>
      </c>
      <c r="AW23" s="50"/>
      <c r="AX23" s="240" t="s">
        <v>39</v>
      </c>
      <c r="AY23" s="239">
        <f>SUM(B23:AW23)</f>
        <v>0</v>
      </c>
      <c r="AZ23" s="239">
        <f>SUM(B25:AW25)</f>
        <v>0</v>
      </c>
    </row>
    <row r="24" spans="1:52" ht="12.75">
      <c r="A24" s="240" t="s">
        <v>39</v>
      </c>
      <c r="B24" s="36">
        <f>IF(B25&gt;T7,2,(IF(B25=T7,(IF(B25&gt;0,1,0)),0)))</f>
        <v>0</v>
      </c>
      <c r="C24" s="1">
        <f>IF(C25&gt;U7,2,(IF(C25=U7,(IF(C25&gt;0,1,0)),0)))</f>
        <v>0</v>
      </c>
      <c r="D24" s="52">
        <f>IF(D25&gt;V7,2,(IF(D25=V7,(IF(D25&gt;0,1,0)),0)))</f>
        <v>0</v>
      </c>
      <c r="E24" s="36">
        <f>IF(E25&gt;T10,2,(IF(E25=T10,(IF(E25&gt;0,1,0)),0)))</f>
        <v>0</v>
      </c>
      <c r="F24" s="1">
        <f>IF(F25&gt;U10,2,(IF(F25=U10,(IF(F25&gt;0,1,0)),0)))</f>
        <v>0</v>
      </c>
      <c r="G24" s="52">
        <f>IF(G25&gt;V10,2,(IF(G25=V10,(IF(G25&gt;0,1,0)),0)))</f>
        <v>0</v>
      </c>
      <c r="H24" s="36">
        <f>IF(H25&gt;T13,2,(IF(H25=T13,(IF(H25&gt;0,1,0)),0)))</f>
        <v>0</v>
      </c>
      <c r="I24" s="1">
        <f>IF(I25&gt;U13,2,(IF(I25=U13,(IF(I25&gt;0,1,0)),0)))</f>
        <v>0</v>
      </c>
      <c r="J24" s="52">
        <f>IF(J25&gt;V13,2,(IF(J25=V13,(IF(J25&gt;0,1,0)),0)))</f>
        <v>0</v>
      </c>
      <c r="K24" s="36">
        <f>IF(K25&gt;T16,2,(IF(K25=T16,(IF(K25&gt;0,1,0)),0)))</f>
        <v>0</v>
      </c>
      <c r="L24" s="1">
        <f>IF(L25&gt;U16,2,(IF(L25=U16,(IF(L25&gt;0,1,0)),0)))</f>
        <v>0</v>
      </c>
      <c r="M24" s="52">
        <f>IF(M25&gt;V16,2,(IF(M25=V16,(IF(M25&gt;0,1,0)),0)))</f>
        <v>0</v>
      </c>
      <c r="N24" s="36">
        <f>IF(N25&gt;T19,2,(IF(N25=T19,(IF(N25&gt;0,1,0)),0)))</f>
        <v>0</v>
      </c>
      <c r="O24" s="1">
        <f>IF(O25&gt;U19,2,(IF(O25=U19,(IF(O25&gt;0,1,0)),0)))</f>
        <v>0</v>
      </c>
      <c r="P24" s="1">
        <f>IF(P25&gt;V19,2,(IF(P25=V19,(IF(P25&gt;0,1,0)),0)))</f>
        <v>0</v>
      </c>
      <c r="Q24" s="36">
        <f>IF(Q25&gt;T22,2,(IF(Q25=T22,(IF(Q25&gt;0,1,0)),0)))</f>
        <v>0</v>
      </c>
      <c r="R24" s="1">
        <f>IF(R25&gt;U22,2,(IF(R25=U22,(IF(R25&gt;0,1,0)),0)))</f>
        <v>0</v>
      </c>
      <c r="S24" s="52">
        <f>IF(S25&gt;V22,2,(IF(S25=V22,(IF(S25&gt;0,1,0)),0)))</f>
        <v>0</v>
      </c>
      <c r="T24" s="42"/>
      <c r="U24" s="42"/>
      <c r="V24" s="43"/>
      <c r="W24" s="36">
        <f>IF(W25&gt;T28,2,(IF(W25=T28,(IF(W25&gt;0,1,0)),0)))</f>
        <v>0</v>
      </c>
      <c r="X24" s="1">
        <f>IF(X25&gt;U28,2,(IF(X25=U28,(IF(X25&gt;0,1,0)),0)))</f>
        <v>0</v>
      </c>
      <c r="Y24" s="52">
        <f>IF(Y25&gt;V28,2,(IF(Y25=V28,(IF(Y25&gt;0,1,0)),0)))</f>
        <v>0</v>
      </c>
      <c r="Z24" s="36">
        <f>IF(Z25&gt;T31,2,(IF(Z25=T31,(IF(Z25&gt;0,1,0)),0)))</f>
        <v>0</v>
      </c>
      <c r="AA24" s="1">
        <f>IF(AA25&gt;U31,2,(IF(AA25=U31,(IF(AA25&gt;0,1,0)),0)))</f>
        <v>0</v>
      </c>
      <c r="AB24" s="1">
        <f>IF(AB25&gt;V31,2,(IF(AB25=V31,(IF(AB25&gt;0,1,0)),0)))</f>
        <v>0</v>
      </c>
      <c r="AC24" s="36">
        <f>IF(AC25&gt;T34,2,(IF(AC25=T34,(IF(AC25&gt;0,1,0)),0)))</f>
        <v>0</v>
      </c>
      <c r="AD24" s="1">
        <f>IF(AD25&gt;U34,2,(IF(AD25=U34,(IF(AD25&gt;0,1,0)),0)))</f>
        <v>0</v>
      </c>
      <c r="AE24" s="52">
        <f>IF(AE25&gt;V34,2,(IF(AE25=V34,(IF(AE25&gt;0,1,0)),0)))</f>
        <v>0</v>
      </c>
      <c r="AF24" s="36">
        <f>IF(AF25&gt;T37,2,(IF(AF25=T37,(IF(AF25&gt;0,1,0)),0)))</f>
        <v>0</v>
      </c>
      <c r="AG24" s="1">
        <f>IF(AG25&gt;U37,2,(IF(AG25=U37,(IF(AG25&gt;0,1,0)),0)))</f>
        <v>0</v>
      </c>
      <c r="AH24" s="52">
        <f>IF(AH25&gt;V37,2,(IF(AH25=V37,(IF(AH25&gt;0,1,0)),0)))</f>
        <v>0</v>
      </c>
      <c r="AI24" s="36">
        <f>IF(AI25&gt;T40,2,(IF(AI25=T40,(IF(AI25&gt;0,1,0)),0)))</f>
        <v>0</v>
      </c>
      <c r="AJ24" s="1">
        <f>IF(AJ25&gt;U40,2,(IF(AJ25=U40,(IF(AJ25&gt;0,1,0)),0)))</f>
        <v>0</v>
      </c>
      <c r="AK24" s="52">
        <f>IF(AK25&gt;V40,2,(IF(AK25=V40,(IF(AK25&gt;0,1,0)),0)))</f>
        <v>0</v>
      </c>
      <c r="AL24" s="36">
        <f>IF(AL25&gt;T43,2,(IF(AL25=T43,(IF(AL25&gt;0,1,0)),0)))</f>
        <v>0</v>
      </c>
      <c r="AM24" s="1">
        <f>IF(AM25&gt;U43,2,(IF(AM25=U43,(IF(AM25&gt;0,1,0)),0)))</f>
        <v>0</v>
      </c>
      <c r="AN24" s="52">
        <f>IF(AN25&gt;V43,2,(IF(AN25=V43,(IF(AN25&gt;0,1,0)),0)))</f>
        <v>0</v>
      </c>
      <c r="AO24" s="36">
        <f>IF(AO25&gt;T46,2,(IF(AO25=T46,(IF(AO25&gt;0,1,0)),0)))</f>
        <v>0</v>
      </c>
      <c r="AP24" s="1">
        <f>IF(AP25&gt;U46,2,(IF(AP25=U46,(IF(AP25&gt;0,1,0)),0)))</f>
        <v>0</v>
      </c>
      <c r="AQ24" s="52">
        <f>IF(AQ25&gt;V46,2,(IF(AQ25=V46,(IF(AQ25&gt;0,1,0)),0)))</f>
        <v>0</v>
      </c>
      <c r="AR24" s="36">
        <f>IF(AR25&gt;T49,2,(IF(AR25=T49,(IF(AR25&gt;0,1,0)),0)))</f>
        <v>0</v>
      </c>
      <c r="AS24" s="1">
        <f>IF(AS25&gt;U49,2,(IF(AS25=U49,(IF(AS25&gt;0,1,0)),0)))</f>
        <v>0</v>
      </c>
      <c r="AT24" s="52">
        <f>IF(AT25&gt;V49,2,(IF(AT25=V49,(IF(AT25&gt;0,1,0)),0)))</f>
        <v>0</v>
      </c>
      <c r="AU24" s="36">
        <f>IF(AU25&gt;T52,2,(IF(AU25=T52,(IF(AU25&gt;0,1,0)),0)))</f>
        <v>0</v>
      </c>
      <c r="AV24" s="1">
        <f>IF(AV25&gt;U52,2,(IF(AV25=U52,(IF(AV25&gt;0,1,0)),0)))</f>
        <v>0</v>
      </c>
      <c r="AW24" s="52">
        <f>IF(AW25&gt;V52,2,(IF(AW25=V52,(IF(AW25&gt;0,1,0)),0)))</f>
        <v>0</v>
      </c>
      <c r="AX24" s="240" t="s">
        <v>39</v>
      </c>
      <c r="AY24" s="239"/>
      <c r="AZ24" s="239"/>
    </row>
    <row r="25" spans="1:52" ht="12.75">
      <c r="A25" s="240" t="s">
        <v>39</v>
      </c>
      <c r="B25" s="48">
        <f>(SUM('"B" divīzija'!D26:D29))</f>
        <v>0</v>
      </c>
      <c r="C25" s="48">
        <f>(SUM('"B" divīzija'!E26:E29))</f>
        <v>0</v>
      </c>
      <c r="D25" s="48">
        <f>(SUM('"B" divīzija'!F26:F29))</f>
        <v>0</v>
      </c>
      <c r="E25" s="48">
        <f>(SUM('"B" divīzija'!G26:G29))</f>
        <v>0</v>
      </c>
      <c r="F25" s="48">
        <f>(SUM('"B" divīzija'!H26:H29))</f>
        <v>0</v>
      </c>
      <c r="G25" s="48">
        <f>(SUM('"B" divīzija'!I26:I29))</f>
        <v>0</v>
      </c>
      <c r="H25" s="48">
        <f>(SUM('"B" divīzija'!J26:J29))</f>
        <v>0</v>
      </c>
      <c r="I25" s="48">
        <f>(SUM('"B" divīzija'!K26:K29))</f>
        <v>0</v>
      </c>
      <c r="J25" s="48">
        <f>(SUM('"B" divīzija'!L26:L29))</f>
        <v>0</v>
      </c>
      <c r="K25" s="48">
        <f>(SUM('"B" divīzija'!M26:M29))</f>
        <v>0</v>
      </c>
      <c r="L25" s="48">
        <f>(SUM('"B" divīzija'!N26:N29))</f>
        <v>0</v>
      </c>
      <c r="M25" s="48">
        <f>(SUM('"B" divīzija'!O26:O29))</f>
        <v>0</v>
      </c>
      <c r="N25" s="48">
        <f>(SUM('"B" divīzija'!P26:P29))</f>
        <v>0</v>
      </c>
      <c r="O25" s="48">
        <f>(SUM('"B" divīzija'!Q26:Q29))</f>
        <v>0</v>
      </c>
      <c r="P25" s="48">
        <f>(SUM('"B" divīzija'!R26:R29))</f>
        <v>0</v>
      </c>
      <c r="Q25" s="48">
        <f>(SUM('"B" divīzija'!S26:S29))</f>
        <v>0</v>
      </c>
      <c r="R25" s="48">
        <f>(SUM('"B" divīzija'!T26:T29))</f>
        <v>0</v>
      </c>
      <c r="S25" s="48">
        <f>(SUM('"B" divīzija'!U26:U29))</f>
        <v>0</v>
      </c>
      <c r="T25" s="46"/>
      <c r="U25" s="46"/>
      <c r="V25" s="47"/>
      <c r="W25" s="48">
        <f>(SUM('"B" divīzija'!Y26:Y29))</f>
        <v>0</v>
      </c>
      <c r="X25" s="48">
        <f>(SUM('"B" divīzija'!Z26:Z29))</f>
        <v>0</v>
      </c>
      <c r="Y25" s="48">
        <f>(SUM('"B" divīzija'!AA26:AA29))</f>
        <v>0</v>
      </c>
      <c r="Z25" s="48">
        <f>(SUM('"B" divīzija'!AB26:AB29))</f>
        <v>0</v>
      </c>
      <c r="AA25" s="48">
        <f>(SUM('"B" divīzija'!AC26:AC29))</f>
        <v>0</v>
      </c>
      <c r="AB25" s="48">
        <f>(SUM('"B" divīzija'!AD26:AD29))</f>
        <v>0</v>
      </c>
      <c r="AC25" s="48">
        <f>(SUM('"B" divīzija'!AE26:AE29))</f>
        <v>0</v>
      </c>
      <c r="AD25" s="48">
        <f>(SUM('"B" divīzija'!AF26:AF29))</f>
        <v>0</v>
      </c>
      <c r="AE25" s="48">
        <f>(SUM('"B" divīzija'!AG26:AG29))</f>
        <v>0</v>
      </c>
      <c r="AF25" s="48">
        <f>(SUM('"B" divīzija'!AH26:AH29))</f>
        <v>0</v>
      </c>
      <c r="AG25" s="48">
        <f>(SUM('"B" divīzija'!AI26:AI29))</f>
        <v>0</v>
      </c>
      <c r="AH25" s="48">
        <f>(SUM('"B" divīzija'!AJ26:AJ29))</f>
        <v>0</v>
      </c>
      <c r="AI25" s="48">
        <f>(SUM('"B" divīzija'!AK26:AK29))</f>
        <v>0</v>
      </c>
      <c r="AJ25" s="48">
        <f>(SUM('"B" divīzija'!AL26:AL29))</f>
        <v>0</v>
      </c>
      <c r="AK25" s="48">
        <f>(SUM('"B" divīzija'!AM26:AM29))</f>
        <v>0</v>
      </c>
      <c r="AL25" s="48">
        <f>(SUM('"B" divīzija'!AN26:AN29))</f>
        <v>0</v>
      </c>
      <c r="AM25" s="48">
        <f>(SUM('"B" divīzija'!AO26:AO29))</f>
        <v>0</v>
      </c>
      <c r="AN25" s="48">
        <f>(SUM('"B" divīzija'!AP26:AP29))</f>
        <v>0</v>
      </c>
      <c r="AO25" s="48">
        <f>(SUM('"B" divīzija'!AQ26:AQ29))</f>
        <v>0</v>
      </c>
      <c r="AP25" s="48">
        <f>(SUM('"B" divīzija'!AR26:AR29))</f>
        <v>0</v>
      </c>
      <c r="AQ25" s="48">
        <f>(SUM('"B" divīzija'!AS26:AS29))</f>
        <v>0</v>
      </c>
      <c r="AR25" s="48">
        <f>(SUM('"B" divīzija'!AT26:AT29))</f>
        <v>0</v>
      </c>
      <c r="AS25" s="48">
        <f>(SUM('"B" divīzija'!AU26:AU29))</f>
        <v>0</v>
      </c>
      <c r="AT25" s="48">
        <f>(SUM('"B" divīzija'!AV26:AV29))</f>
        <v>0</v>
      </c>
      <c r="AU25" s="48">
        <f>(SUM('"B" divīzija'!AW26:AW29))</f>
        <v>0</v>
      </c>
      <c r="AV25" s="48">
        <f>(SUM('"B" divīzija'!AX26:AX29))</f>
        <v>0</v>
      </c>
      <c r="AW25" s="48">
        <f>(SUM('"B" divīzija'!AY26:AY29))</f>
        <v>0</v>
      </c>
      <c r="AX25" s="240" t="s">
        <v>39</v>
      </c>
      <c r="AY25" s="239"/>
      <c r="AZ25" s="239"/>
    </row>
    <row r="26" spans="1:52" ht="12.75">
      <c r="A26" s="240" t="s">
        <v>40</v>
      </c>
      <c r="B26" s="49"/>
      <c r="C26" s="40">
        <f>SUM(B27:D27,(IF((SUM(B28:D28))&gt;(SUM(W7:Y7)),2,(IF((SUM(B28:D28))=(SUM(W7:Y7)),(IF((SUM(B28:D28))&gt;0,1,0)),0)))))</f>
        <v>0</v>
      </c>
      <c r="D26" s="50"/>
      <c r="E26" s="49"/>
      <c r="F26" s="40">
        <f>SUM(E27:G27,(IF((SUM(E28:G28))&gt;(SUM(W10:Y10)),2,(IF((SUM(E28:G28))=(SUM(W10:Y10)),(IF((SUM(E28:G28))&gt;0,1,0)),0)))))</f>
        <v>0</v>
      </c>
      <c r="G26" s="50"/>
      <c r="H26" s="49"/>
      <c r="I26" s="40">
        <f>SUM(H27:J27,(IF((SUM(H28:J28))&gt;(SUM(W13:Y13)),2,(IF((SUM(H28:J28))=(SUM(W13:Y13)),(IF((SUM(H28:J28))&gt;0,1,0)),0)))))</f>
        <v>0</v>
      </c>
      <c r="J26" s="50"/>
      <c r="K26" s="49"/>
      <c r="L26" s="40">
        <f>SUM(K27:M27,(IF((SUM(K28:M28))&gt;(SUM(W16:Y16)),2,(IF((SUM(K28:M28))=(SUM(W16:Y16)),(IF((SUM(K28:M28))&gt;0,1,0)),0)))))</f>
        <v>0</v>
      </c>
      <c r="M26" s="50"/>
      <c r="N26" s="49"/>
      <c r="O26" s="40">
        <f>SUM(N27:P27,(IF((SUM(N28:P28))&gt;(SUM(W19:Y19)),2,(IF((SUM(N28:P28))=(SUM(W19:Y19)),(IF((SUM(N28:P28))&gt;0,1,0)),0)))))</f>
        <v>0</v>
      </c>
      <c r="P26" s="50"/>
      <c r="Q26" s="49"/>
      <c r="R26" s="40">
        <f>SUM(Q27:S27,(IF((SUM(Q28:S28))&gt;(SUM(W22:Y22)),2,(IF((SUM(Q28:S28))=(SUM(W22:Y22)),(IF((SUM(Q28:S28))&gt;0,1,0)),0)))))</f>
        <v>0</v>
      </c>
      <c r="S26" s="50"/>
      <c r="T26" s="49"/>
      <c r="U26" s="40">
        <f>SUM(T27:V27,(IF((SUM(T28:V28))&gt;(SUM(W25:Y25)),2,(IF((SUM(T28:V28))=(SUM(W25:Y25)),(IF((SUM(T28:V28))&gt;0,1,0)),0)))))</f>
        <v>0</v>
      </c>
      <c r="V26" s="50"/>
      <c r="W26" s="37"/>
      <c r="X26" s="37"/>
      <c r="Y26" s="38"/>
      <c r="Z26" s="49"/>
      <c r="AA26" s="51">
        <f>SUM(Z27:AB27,(IF((SUM(Z28:AB28))&gt;SUM(W31:Y31),2,0)))</f>
        <v>0</v>
      </c>
      <c r="AB26" s="50"/>
      <c r="AC26" s="49"/>
      <c r="AD26" s="51">
        <f>SUM(AC27:AE27,(IF((SUM(AC28:AE28))&gt;SUM(W34:Y34),2,0)))</f>
        <v>0</v>
      </c>
      <c r="AE26" s="50"/>
      <c r="AF26" s="49"/>
      <c r="AG26" s="51">
        <f>SUM(AF27:AH27,(IF((SUM(AF28:AH28))&gt;SUM(W37:Y37),2,0)))</f>
        <v>0</v>
      </c>
      <c r="AH26" s="50"/>
      <c r="AI26" s="49"/>
      <c r="AJ26" s="51">
        <f>SUM(AI27:AK27,(IF((SUM(AI28:AK28))&gt;SUM(W40:Y40),2,0)))</f>
        <v>0</v>
      </c>
      <c r="AK26" s="50"/>
      <c r="AL26" s="49"/>
      <c r="AM26" s="51">
        <f>SUM(AL27:AN27,(IF((SUM(AL28:AN28))&gt;SUM(W43:Y43),2,0)))</f>
        <v>0</v>
      </c>
      <c r="AN26" s="50"/>
      <c r="AO26" s="49"/>
      <c r="AP26" s="51">
        <f>SUM(AO27:AQ27,(IF((SUM(AO28:AQ28))&gt;SUM(W46:Y46),2,0)))</f>
        <v>0</v>
      </c>
      <c r="AQ26" s="50"/>
      <c r="AR26" s="49"/>
      <c r="AS26" s="51">
        <f>SUM(AR27:AT27,(IF((SUM(AR28:AT28))&gt;SUM(W49:Y49),2,0)))</f>
        <v>0</v>
      </c>
      <c r="AT26" s="50"/>
      <c r="AU26" s="49"/>
      <c r="AV26" s="51">
        <f>SUM(AU27:AW27,(IF((SUM(AU28:AW28))&gt;SUM(W52:Y52),2,0)))</f>
        <v>0</v>
      </c>
      <c r="AW26" s="50"/>
      <c r="AX26" s="240" t="s">
        <v>40</v>
      </c>
      <c r="AY26" s="239">
        <f>SUM(B26:AW26)</f>
        <v>0</v>
      </c>
      <c r="AZ26" s="239">
        <f>SUM(B28:AW28)</f>
        <v>0</v>
      </c>
    </row>
    <row r="27" spans="1:52" ht="12.75">
      <c r="A27" s="240" t="s">
        <v>40</v>
      </c>
      <c r="B27" s="36">
        <f>IF(B28&gt;W7,2,(IF(B28=W7,(IF(B28&gt;0,1,0)),0)))</f>
        <v>0</v>
      </c>
      <c r="C27" s="1">
        <f>IF(C28&gt;X7,2,(IF(C28=X7,(IF(C28&gt;0,1,0)),0)))</f>
        <v>0</v>
      </c>
      <c r="D27" s="52">
        <f>IF(D28&gt;Y7,2,(IF(D28=Y7,(IF(D28&gt;0,1,0)),0)))</f>
        <v>0</v>
      </c>
      <c r="E27" s="36">
        <f>IF(E28&gt;W10,2,(IF(E28=W10,(IF(E28&gt;0,1,0)),0)))</f>
        <v>0</v>
      </c>
      <c r="F27" s="1">
        <f>IF(F28&gt;X10,2,(IF(F28=X10,(IF(F28&gt;0,1,0)),0)))</f>
        <v>0</v>
      </c>
      <c r="G27" s="52">
        <f>IF(G28&gt;Y10,2,(IF(G28=Y10,(IF(G28&gt;0,1,0)),0)))</f>
        <v>0</v>
      </c>
      <c r="H27" s="36">
        <f>IF(H28&gt;W13,2,(IF(H28=W13,(IF(H28&gt;0,1,0)),0)))</f>
        <v>0</v>
      </c>
      <c r="I27" s="1">
        <f>IF(I28&gt;X13,2,(IF(I28=X13,(IF(I28&gt;0,1,0)),0)))</f>
        <v>0</v>
      </c>
      <c r="J27" s="52">
        <f>IF(J28&gt;Y13,2,(IF(J28=Y13,(IF(J28&gt;0,1,0)),0)))</f>
        <v>0</v>
      </c>
      <c r="K27" s="36">
        <f>IF(K28&gt;W16,2,(IF(K28=W16,(IF(K28&gt;0,1,0)),0)))</f>
        <v>0</v>
      </c>
      <c r="L27" s="1">
        <f>IF(L28&gt;X16,2,(IF(L28=X16,(IF(L28&gt;0,1,0)),0)))</f>
        <v>0</v>
      </c>
      <c r="M27" s="52">
        <f>IF(M28&gt;Y16,2,(IF(M28=Y16,(IF(M28&gt;0,1,0)),0)))</f>
        <v>0</v>
      </c>
      <c r="N27" s="36">
        <f>IF(N28&gt;W19,2,(IF(N28=W19,(IF(N28&gt;0,1,0)),0)))</f>
        <v>0</v>
      </c>
      <c r="O27" s="1">
        <f>IF(O28&gt;X19,2,(IF(O28=X19,(IF(O28&gt;0,1,0)),0)))</f>
        <v>0</v>
      </c>
      <c r="P27" s="52">
        <f>IF(P28&gt;Y19,2,(IF(P28=Y19,(IF(P28&gt;0,1,0)),0)))</f>
        <v>0</v>
      </c>
      <c r="Q27" s="36">
        <f>IF(Q28&gt;W22,2,(IF(Q28=W22,(IF(Q28&gt;0,1,0)),0)))</f>
        <v>0</v>
      </c>
      <c r="R27" s="1">
        <f>IF(R28&gt;X22,2,(IF(R28=X22,(IF(R28&gt;0,1,0)),0)))</f>
        <v>0</v>
      </c>
      <c r="S27" s="1">
        <f>IF(S28&gt;Y22,2,(IF(S28=Y22,(IF(S28&gt;0,1,0)),0)))</f>
        <v>0</v>
      </c>
      <c r="T27" s="36">
        <f>IF(T28&gt;W25,2,(IF(T28=W25,(IF(T28&gt;0,1,0)),0)))</f>
        <v>0</v>
      </c>
      <c r="U27" s="1">
        <f>IF(U28&gt;X25,2,(IF(U28=X25,(IF(U28&gt;0,1,0)),0)))</f>
        <v>0</v>
      </c>
      <c r="V27" s="52">
        <f>IF(V28&gt;Y25,2,(IF(V28=Y25,(IF(V28&gt;0,1,0)),0)))</f>
        <v>0</v>
      </c>
      <c r="W27" s="42"/>
      <c r="X27" s="42"/>
      <c r="Y27" s="43"/>
      <c r="Z27" s="36">
        <f>IF(Z28&gt;W31,2,(IF(Z28=W31,(IF(Z28&gt;0,1,0)),0)))</f>
        <v>0</v>
      </c>
      <c r="AA27" s="1">
        <f>IF(AA28&gt;X31,2,(IF(AA28=X31,(IF(AA28&gt;0,1,0)),0)))</f>
        <v>0</v>
      </c>
      <c r="AB27" s="52">
        <f>IF(AB28&gt;Y31,2,(IF(AB28=Y31,(IF(AB28&gt;0,1,0)),0)))</f>
        <v>0</v>
      </c>
      <c r="AC27" s="36">
        <f>IF(AC28&gt;W34,2,(IF(AC28=W34,(IF(AC28&gt;0,1,0)),0)))</f>
        <v>0</v>
      </c>
      <c r="AD27" s="1">
        <f>IF(AD28&gt;X34,2,(IF(AD28=X34,(IF(AD28&gt;0,1,0)),0)))</f>
        <v>0</v>
      </c>
      <c r="AE27" s="52">
        <f>IF(AE28&gt;Y34,2,(IF(AE28=Y34,(IF(AE28&gt;0,1,0)),0)))</f>
        <v>0</v>
      </c>
      <c r="AF27" s="36">
        <f>IF(AF28&gt;W37,2,(IF(AF28=W37,(IF(AF28&gt;0,1,0)),0)))</f>
        <v>0</v>
      </c>
      <c r="AG27" s="1">
        <f>IF(AG28&gt;X37,2,(IF(AG28=X37,(IF(AG28&gt;0,1,0)),0)))</f>
        <v>0</v>
      </c>
      <c r="AH27" s="52">
        <f>IF(AH28&gt;Y37,2,(IF(AH28=Y37,(IF(AH28&gt;0,1,0)),0)))</f>
        <v>0</v>
      </c>
      <c r="AI27" s="36">
        <f>IF(AI28&gt;W40,2,(IF(AI28=W40,(IF(AI28&gt;0,1,0)),0)))</f>
        <v>0</v>
      </c>
      <c r="AJ27" s="1">
        <f>IF(AJ28&gt;X40,2,(IF(AJ28=X40,(IF(AJ28&gt;0,1,0)),0)))</f>
        <v>0</v>
      </c>
      <c r="AK27" s="52">
        <f>IF(AK28&gt;Y40,2,(IF(AK28=Y40,(IF(AK28&gt;0,1,0)),0)))</f>
        <v>0</v>
      </c>
      <c r="AL27" s="36">
        <f>IF(AL28&gt;W43,2,(IF(AL28=W43,(IF(AL28&gt;0,1,0)),0)))</f>
        <v>0</v>
      </c>
      <c r="AM27" s="1">
        <f>IF(AM28&gt;X43,2,(IF(AM28=X43,(IF(AM28&gt;0,1,0)),0)))</f>
        <v>0</v>
      </c>
      <c r="AN27" s="52">
        <f>IF(AN28&gt;Y43,2,(IF(AN28=Y43,(IF(AN28&gt;0,1,0)),0)))</f>
        <v>0</v>
      </c>
      <c r="AO27" s="36">
        <f>IF(AO28&gt;W46,2,(IF(AO28=W46,(IF(AO28&gt;0,1,0)),0)))</f>
        <v>0</v>
      </c>
      <c r="AP27" s="1">
        <f>IF(AP28&gt;X46,2,(IF(AP28=X46,(IF(AP28&gt;0,1,0)),0)))</f>
        <v>0</v>
      </c>
      <c r="AQ27" s="52">
        <f>IF(AQ28&gt;Y46,2,(IF(AQ28=Y46,(IF(AQ28&gt;0,1,0)),0)))</f>
        <v>0</v>
      </c>
      <c r="AR27" s="36">
        <f>IF(AR28&gt;W49,2,(IF(AR28=W49,(IF(AR28&gt;0,1,0)),0)))</f>
        <v>0</v>
      </c>
      <c r="AS27" s="1">
        <f>IF(AS28&gt;X49,2,(IF(AS28=X49,(IF(AS28&gt;0,1,0)),0)))</f>
        <v>0</v>
      </c>
      <c r="AT27" s="52">
        <f>IF(AT28&gt;Y49,2,(IF(AT28=Y49,(IF(AT28&gt;0,1,0)),0)))</f>
        <v>0</v>
      </c>
      <c r="AU27" s="36">
        <f>IF(AU28&gt;W52,2,(IF(AU28=W52,(IF(AU28&gt;0,1,0)),0)))</f>
        <v>0</v>
      </c>
      <c r="AV27" s="1">
        <f>IF(AV28&gt;X52,2,(IF(AV28=X52,(IF(AV28&gt;0,1,0)),0)))</f>
        <v>0</v>
      </c>
      <c r="AW27" s="52">
        <f>IF(AW28&gt;Y52,2,(IF(AW28=Y52,(IF(AW28&gt;0,1,0)),0)))</f>
        <v>0</v>
      </c>
      <c r="AX27" s="240" t="s">
        <v>40</v>
      </c>
      <c r="AY27" s="239"/>
      <c r="AZ27" s="239"/>
    </row>
    <row r="28" spans="1:52" ht="12.75">
      <c r="A28" s="240" t="s">
        <v>40</v>
      </c>
      <c r="B28" s="48">
        <f>(SUM('"B" divīzija'!D30:D33))</f>
        <v>0</v>
      </c>
      <c r="C28" s="48">
        <f>(SUM('"B" divīzija'!E30:E33))</f>
        <v>0</v>
      </c>
      <c r="D28" s="48">
        <f>(SUM('"B" divīzija'!F30:F33))</f>
        <v>0</v>
      </c>
      <c r="E28" s="48">
        <f>(SUM('"B" divīzija'!G30:G33))</f>
        <v>0</v>
      </c>
      <c r="F28" s="48">
        <f>(SUM('"B" divīzija'!H30:H33))</f>
        <v>0</v>
      </c>
      <c r="G28" s="48">
        <f>(SUM('"B" divīzija'!I30:I33))</f>
        <v>0</v>
      </c>
      <c r="H28" s="48">
        <f>(SUM('"B" divīzija'!J30:J33))</f>
        <v>0</v>
      </c>
      <c r="I28" s="48">
        <f>(SUM('"B" divīzija'!K30:K33))</f>
        <v>0</v>
      </c>
      <c r="J28" s="48">
        <f>(SUM('"B" divīzija'!L30:L33))</f>
        <v>0</v>
      </c>
      <c r="K28" s="48">
        <f>(SUM('"B" divīzija'!M30:M33))</f>
        <v>0</v>
      </c>
      <c r="L28" s="48">
        <f>(SUM('"B" divīzija'!N30:N33))</f>
        <v>0</v>
      </c>
      <c r="M28" s="48">
        <f>(SUM('"B" divīzija'!O30:O33))</f>
        <v>0</v>
      </c>
      <c r="N28" s="48">
        <f>(SUM('"B" divīzija'!P30:P33))</f>
        <v>0</v>
      </c>
      <c r="O28" s="48">
        <f>(SUM('"B" divīzija'!Q30:Q33))</f>
        <v>0</v>
      </c>
      <c r="P28" s="48">
        <f>(SUM('"B" divīzija'!R30:R33))</f>
        <v>0</v>
      </c>
      <c r="Q28" s="48">
        <f>(SUM('"B" divīzija'!S30:S33))</f>
        <v>0</v>
      </c>
      <c r="R28" s="48">
        <f>(SUM('"B" divīzija'!T30:T33))</f>
        <v>0</v>
      </c>
      <c r="S28" s="48">
        <f>(SUM('"B" divīzija'!U30:U33))</f>
        <v>0</v>
      </c>
      <c r="T28" s="48">
        <f>(SUM('"B" divīzija'!V30:V33))</f>
        <v>0</v>
      </c>
      <c r="U28" s="48">
        <f>(SUM('"B" divīzija'!W30:W33))</f>
        <v>0</v>
      </c>
      <c r="V28" s="48">
        <f>(SUM('"B" divīzija'!X30:X33))</f>
        <v>0</v>
      </c>
      <c r="W28" s="46"/>
      <c r="X28" s="46"/>
      <c r="Y28" s="47"/>
      <c r="Z28" s="48">
        <f>(SUM('"B" divīzija'!AB30:AB33))</f>
        <v>0</v>
      </c>
      <c r="AA28" s="48">
        <f>(SUM('"B" divīzija'!AC30:AC33))</f>
        <v>0</v>
      </c>
      <c r="AB28" s="48">
        <f>(SUM('"B" divīzija'!AD30:AD33))</f>
        <v>0</v>
      </c>
      <c r="AC28" s="48">
        <f>(SUM('"B" divīzija'!AE30:AE33))</f>
        <v>0</v>
      </c>
      <c r="AD28" s="48">
        <f>(SUM('"B" divīzija'!AF30:AF33))</f>
        <v>0</v>
      </c>
      <c r="AE28" s="48">
        <f>(SUM('"B" divīzija'!AG30:AG33))</f>
        <v>0</v>
      </c>
      <c r="AF28" s="48">
        <f>(SUM('"B" divīzija'!AH30:AH33))</f>
        <v>0</v>
      </c>
      <c r="AG28" s="48">
        <f>(SUM('"B" divīzija'!AI30:AI33))</f>
        <v>0</v>
      </c>
      <c r="AH28" s="48">
        <f>(SUM('"B" divīzija'!AJ30:AJ33))</f>
        <v>0</v>
      </c>
      <c r="AI28" s="48">
        <f>(SUM('"B" divīzija'!AK30:AK33))</f>
        <v>0</v>
      </c>
      <c r="AJ28" s="48">
        <f>(SUM('"B" divīzija'!AL30:AL33))</f>
        <v>0</v>
      </c>
      <c r="AK28" s="48">
        <f>(SUM('"B" divīzija'!AM30:AM33))</f>
        <v>0</v>
      </c>
      <c r="AL28" s="48">
        <f>(SUM('"B" divīzija'!AN30:AN33))</f>
        <v>0</v>
      </c>
      <c r="AM28" s="48">
        <f>(SUM('"B" divīzija'!AO30:AO33))</f>
        <v>0</v>
      </c>
      <c r="AN28" s="48">
        <f>(SUM('"B" divīzija'!AP30:AP33))</f>
        <v>0</v>
      </c>
      <c r="AO28" s="48">
        <f>(SUM('"B" divīzija'!AQ30:AQ33))</f>
        <v>0</v>
      </c>
      <c r="AP28" s="48">
        <f>(SUM('"B" divīzija'!AR30:AR33))</f>
        <v>0</v>
      </c>
      <c r="AQ28" s="48">
        <f>(SUM('"B" divīzija'!AS30:AS33))</f>
        <v>0</v>
      </c>
      <c r="AR28" s="48">
        <f>(SUM('"B" divīzija'!AT30:AT33))</f>
        <v>0</v>
      </c>
      <c r="AS28" s="48">
        <f>(SUM('"B" divīzija'!AU30:AU33))</f>
        <v>0</v>
      </c>
      <c r="AT28" s="48">
        <f>(SUM('"B" divīzija'!AV30:AV33))</f>
        <v>0</v>
      </c>
      <c r="AU28" s="48">
        <f>(SUM('"B" divīzija'!AW30:AW33))</f>
        <v>0</v>
      </c>
      <c r="AV28" s="48">
        <f>(SUM('"B" divīzija'!AX30:AX33))</f>
        <v>0</v>
      </c>
      <c r="AW28" s="48">
        <f>(SUM('"B" divīzija'!AY30:AY33))</f>
        <v>0</v>
      </c>
      <c r="AX28" s="240" t="s">
        <v>40</v>
      </c>
      <c r="AY28" s="239"/>
      <c r="AZ28" s="239"/>
    </row>
    <row r="29" spans="1:52" ht="12.75">
      <c r="A29" s="240" t="s">
        <v>41</v>
      </c>
      <c r="B29" s="49"/>
      <c r="C29" s="40">
        <f>SUM(B30:D30,(IF((SUM(B31:D31))&gt;(SUM(Z7:AB7)),2,(IF((SUM(B31:D31))=(SUM(Z7:AB7)),(IF((SUM(B31:D31))&gt;0,1,0)),0)))))</f>
        <v>0</v>
      </c>
      <c r="D29" s="50"/>
      <c r="E29" s="49"/>
      <c r="F29" s="40">
        <f>SUM(E30:G30,(IF((SUM(E31:G31))&gt;(SUM(Z10:AB10)),2,(IF((SUM(E31:G31))=(SUM(Z10:AB10)),(IF((SUM(E31:G31))&gt;0,1,0)),0)))))</f>
        <v>0</v>
      </c>
      <c r="G29" s="50"/>
      <c r="H29" s="49"/>
      <c r="I29" s="40">
        <f>SUM(H30:J30,(IF((SUM(H31:J31))&gt;(SUM(Z13:AB13)),2,(IF((SUM(H31:J31))=(SUM(Z13:AB13)),(IF((SUM(H31:J31))&gt;0,1,0)),0)))))</f>
        <v>0</v>
      </c>
      <c r="J29" s="50"/>
      <c r="K29" s="49"/>
      <c r="L29" s="40">
        <f>SUM(K30:M30,(IF((SUM(K31:M31))&gt;(SUM(Z16:AB16)),2,(IF((SUM(K31:M31))=(SUM(Z16:AB16)),(IF((SUM(K31:M31))&gt;0,1,0)),0)))))</f>
        <v>0</v>
      </c>
      <c r="M29" s="50"/>
      <c r="N29" s="49"/>
      <c r="O29" s="40">
        <f>SUM(N30:P30,(IF((SUM(N31:P31))&gt;(SUM(Z19:AB19)),2,(IF((SUM(N31:P31))=(SUM(Z19:AB19)),(IF((SUM(N31:P31))&gt;0,1,0)),0)))))</f>
        <v>0</v>
      </c>
      <c r="P29" s="50"/>
      <c r="Q29" s="49"/>
      <c r="R29" s="40">
        <f>SUM(Q30:S30,(IF((SUM(Q31:S31))&gt;(SUM(Z22:AB22)),2,(IF((SUM(Q31:S31))=(SUM(Z22:AB22)),(IF((SUM(Q31:S31))&gt;0,1,0)),0)))))</f>
        <v>0</v>
      </c>
      <c r="S29" s="50"/>
      <c r="T29" s="49"/>
      <c r="U29" s="40">
        <f>SUM(T30:V30,(IF((SUM(T31:V31))&gt;(SUM(Z25:AB25)),2,(IF((SUM(T31:V31))=(SUM(Z25:AB25)),(IF((SUM(T31:V31))&gt;0,1,0)),0)))))</f>
        <v>0</v>
      </c>
      <c r="V29" s="50"/>
      <c r="W29" s="49"/>
      <c r="X29" s="40">
        <f>SUM(W30:Y30,(IF((SUM(W31:Y31))&gt;(SUM(Z28:AB28)),2,(IF((SUM(W31:Y31))=(SUM(Z28:AB28)),(IF((SUM(W31:Y31))&gt;0,1,0)),0)))))</f>
        <v>0</v>
      </c>
      <c r="Y29" s="50"/>
      <c r="Z29" s="37"/>
      <c r="AA29" s="37"/>
      <c r="AB29" s="38"/>
      <c r="AC29" s="49"/>
      <c r="AD29" s="51">
        <f>SUM(AC30:AE30,(IF((SUM(AC31:AE31))&gt;SUM(Z34:AB34),2,0)))</f>
        <v>0</v>
      </c>
      <c r="AE29" s="50"/>
      <c r="AF29" s="49"/>
      <c r="AG29" s="51">
        <f>SUM(AF30:AH30,(IF((SUM(AF31:AH31))&gt;SUM(Z37:AB37),2,0)))</f>
        <v>0</v>
      </c>
      <c r="AH29" s="50"/>
      <c r="AI29" s="49"/>
      <c r="AJ29" s="51">
        <f>SUM(AI30:AK30,(IF((SUM(AI31:AK31))&gt;SUM(Z40:AB40),2,0)))</f>
        <v>0</v>
      </c>
      <c r="AK29" s="50"/>
      <c r="AL29" s="49"/>
      <c r="AM29" s="51">
        <f>SUM(AL30:AN30,(IF((SUM(AL31:AN31))&gt;SUM(Z43:AB43),2,0)))</f>
        <v>0</v>
      </c>
      <c r="AN29" s="50"/>
      <c r="AO29" s="49"/>
      <c r="AP29" s="51">
        <f>SUM(AO30:AQ30,(IF((SUM(AO31:AQ31))&gt;SUM(Z46:AB46),2,0)))</f>
        <v>0</v>
      </c>
      <c r="AQ29" s="50"/>
      <c r="AR29" s="49"/>
      <c r="AS29" s="51">
        <f>SUM(AR30:AT30,(IF((SUM(AR31:AT31))&gt;SUM(Z49:AB49),2,0)))</f>
        <v>0</v>
      </c>
      <c r="AT29" s="50"/>
      <c r="AU29" s="49"/>
      <c r="AV29" s="51">
        <f>SUM(AU30:AW30,(IF((SUM(AU31:AW31))&gt;SUM(Z52:AB52),2,0)))</f>
        <v>0</v>
      </c>
      <c r="AW29" s="50"/>
      <c r="AX29" s="240" t="s">
        <v>41</v>
      </c>
      <c r="AY29" s="239">
        <f>SUM(B29:AW29)</f>
        <v>0</v>
      </c>
      <c r="AZ29" s="239">
        <f>SUM(B31:AW31)</f>
        <v>0</v>
      </c>
    </row>
    <row r="30" spans="1:52" ht="12.75">
      <c r="A30" s="240" t="s">
        <v>41</v>
      </c>
      <c r="B30" s="36">
        <f>IF(B31&gt;Z7,2,(IF(B31=Z7,(IF(B31&gt;0,1,0)),0)))</f>
        <v>0</v>
      </c>
      <c r="C30" s="1">
        <f>IF(C31&gt;AA7,2,(IF(C31=AA7,(IF(C31&gt;0,1,0)),0)))</f>
        <v>0</v>
      </c>
      <c r="D30" s="52">
        <f>IF(D31&gt;AB7,2,(IF(D31=AB7,(IF(D31&gt;0,1,0)),0)))</f>
        <v>0</v>
      </c>
      <c r="E30" s="36">
        <f>IF(E31&gt;Z10,2,(IF(E31=Z10,(IF(E31&gt;0,1,0)),0)))</f>
        <v>0</v>
      </c>
      <c r="F30" s="1">
        <f>IF(F31&gt;AA10,2,(IF(F31=AA10,(IF(F31&gt;0,1,0)),0)))</f>
        <v>0</v>
      </c>
      <c r="G30" s="52">
        <f>IF(G31&gt;AB10,2,(IF(G31=AB10,(IF(G31&gt;0,1,0)),0)))</f>
        <v>0</v>
      </c>
      <c r="H30" s="36">
        <f>IF(H31&gt;Z13,2,(IF(H31=Z13,(IF(H31&gt;0,1,0)),0)))</f>
        <v>0</v>
      </c>
      <c r="I30" s="1">
        <f>IF(I31&gt;AA13,2,(IF(I31=AA13,(IF(I31&gt;0,1,0)),0)))</f>
        <v>0</v>
      </c>
      <c r="J30" s="52">
        <f>IF(J31&gt;AB13,2,(IF(J31=AB13,(IF(J31&gt;0,1,0)),0)))</f>
        <v>0</v>
      </c>
      <c r="K30" s="36">
        <f>IF(K31&gt;Z16,2,(IF(K31=Z16,(IF(K31&gt;0,1,0)),0)))</f>
        <v>0</v>
      </c>
      <c r="L30" s="1">
        <f>IF(L31&gt;AA16,2,(IF(L31=AA16,(IF(L31&gt;0,1,0)),0)))</f>
        <v>0</v>
      </c>
      <c r="M30" s="52">
        <f>IF(M31&gt;AB16,2,(IF(M31=AB16,(IF(M31&gt;0,1,0)),0)))</f>
        <v>0</v>
      </c>
      <c r="N30" s="36">
        <f>IF(N31&gt;Z19,2,(IF(N31=Z19,(IF(N31&gt;0,1,0)),0)))</f>
        <v>0</v>
      </c>
      <c r="O30" s="1">
        <f>IF(O31&gt;AA19,2,(IF(O31=AA19,(IF(O31&gt;0,1,0)),0)))</f>
        <v>0</v>
      </c>
      <c r="P30" s="52">
        <f>IF(P31&gt;AB19,2,(IF(P31=AB19,(IF(P31&gt;0,1,0)),0)))</f>
        <v>0</v>
      </c>
      <c r="Q30" s="36">
        <f>IF(Q31&gt;Z22,2,(IF(Q31=Z22,(IF(Q31&gt;0,1,0)),0)))</f>
        <v>0</v>
      </c>
      <c r="R30" s="1">
        <f>IF(R31&gt;AA22,2,(IF(R31=AA22,(IF(R31&gt;0,1,0)),0)))</f>
        <v>0</v>
      </c>
      <c r="S30" s="52">
        <f>IF(S31&gt;AB22,2,(IF(S31=AB22,(IF(S31&gt;0,1,0)),0)))</f>
        <v>0</v>
      </c>
      <c r="T30" s="36">
        <f>IF(T31&gt;Z25,2,(IF(T31=Z25,(IF(T31&gt;0,1,0)),0)))</f>
        <v>0</v>
      </c>
      <c r="U30" s="1">
        <f>IF(U31&gt;AA25,2,(IF(U31=AA25,(IF(U31&gt;0,1,0)),0)))</f>
        <v>0</v>
      </c>
      <c r="V30" s="1">
        <f>IF(V31&gt;AB25,2,(IF(V31=AB25,(IF(V31&gt;0,1,0)),0)))</f>
        <v>0</v>
      </c>
      <c r="W30" s="36">
        <f>IF(W31&gt;Z28,2,(IF(W31=Z28,(IF(W31&gt;0,1,0)),0)))</f>
        <v>0</v>
      </c>
      <c r="X30" s="1">
        <f>IF(X31&gt;AA28,2,(IF(X31=AA28,(IF(X31&gt;0,1,0)),0)))</f>
        <v>0</v>
      </c>
      <c r="Y30" s="52">
        <f>IF(Y31&gt;AB28,2,(IF(Y31=AB28,(IF(Y31&gt;0,1,0)),0)))</f>
        <v>0</v>
      </c>
      <c r="Z30" s="42"/>
      <c r="AA30" s="42"/>
      <c r="AB30" s="43"/>
      <c r="AC30" s="36">
        <f>IF(AC31&gt;Z34,2,(IF(AC31=Z34,(IF(AC31&gt;0,1,0)),0)))</f>
        <v>0</v>
      </c>
      <c r="AD30" s="1">
        <f>IF(AD31&gt;AA34,2,(IF(AD31=AA34,(IF(AD31&gt;0,1,0)),0)))</f>
        <v>0</v>
      </c>
      <c r="AE30" s="52">
        <f>IF(AE31&gt;AB34,2,(IF(AE31=AB34,(IF(AE31&gt;0,1,0)),0)))</f>
        <v>0</v>
      </c>
      <c r="AF30" s="36">
        <f>IF(AF31&gt;Z37,2,(IF(AF31=Z37,(IF(AF31&gt;0,1,0)),0)))</f>
        <v>0</v>
      </c>
      <c r="AG30" s="1">
        <f>IF(AG31&gt;AA37,2,(IF(AG31=AA37,(IF(AG31&gt;0,1,0)),0)))</f>
        <v>0</v>
      </c>
      <c r="AH30" s="52">
        <f>IF(AH31&gt;AB37,2,(IF(AH31=AB37,(IF(AH31&gt;0,1,0)),0)))</f>
        <v>0</v>
      </c>
      <c r="AI30" s="36">
        <f>IF(AI31&gt;Z40,2,(IF(AI31=Z40,(IF(AI31&gt;0,1,0)),0)))</f>
        <v>0</v>
      </c>
      <c r="AJ30" s="1">
        <f>IF(AJ31&gt;AA40,2,(IF(AJ31=AA40,(IF(AJ31&gt;0,1,0)),0)))</f>
        <v>0</v>
      </c>
      <c r="AK30" s="52">
        <f>IF(AK31&gt;AB40,2,(IF(AK31=AB40,(IF(AK31&gt;0,1,0)),0)))</f>
        <v>0</v>
      </c>
      <c r="AL30" s="36">
        <f>IF(AL31&gt;Z43,2,(IF(AL31=Z43,(IF(AL31&gt;0,1,0)),0)))</f>
        <v>0</v>
      </c>
      <c r="AM30" s="1">
        <f>IF(AM31&gt;AA43,2,(IF(AM31=AA43,(IF(AM31&gt;0,1,0)),0)))</f>
        <v>0</v>
      </c>
      <c r="AN30" s="52">
        <f>IF(AN31&gt;AB43,2,(IF(AN31=AB43,(IF(AN31&gt;0,1,0)),0)))</f>
        <v>0</v>
      </c>
      <c r="AO30" s="36">
        <f>IF(AO31&gt;Z46,2,(IF(AO31=Z46,(IF(AO31&gt;0,1,0)),0)))</f>
        <v>0</v>
      </c>
      <c r="AP30" s="1">
        <f>IF(AP31&gt;AA46,2,(IF(AP31=AA46,(IF(AP31&gt;0,1,0)),0)))</f>
        <v>0</v>
      </c>
      <c r="AQ30" s="52">
        <f>IF(AQ31&gt;AB46,2,(IF(AQ31=AB46,(IF(AQ31&gt;0,1,0)),0)))</f>
        <v>0</v>
      </c>
      <c r="AR30" s="36">
        <f>IF(AR31&gt;Z49,2,(IF(AR31=Z49,(IF(AR31&gt;0,1,0)),0)))</f>
        <v>0</v>
      </c>
      <c r="AS30" s="1">
        <f>IF(AS31&gt;AA49,2,(IF(AS31=AA49,(IF(AS31&gt;0,1,0)),0)))</f>
        <v>0</v>
      </c>
      <c r="AT30" s="52">
        <f>IF(AT31&gt;AB49,2,(IF(AT31=AB49,(IF(AT31&gt;0,1,0)),0)))</f>
        <v>0</v>
      </c>
      <c r="AU30" s="36">
        <f>IF(AU31&gt;Z52,2,(IF(AU31=Z52,(IF(AU31&gt;0,1,0)),0)))</f>
        <v>0</v>
      </c>
      <c r="AV30" s="1">
        <f>IF(AV31&gt;AA52,2,(IF(AV31=AA52,(IF(AV31&gt;0,1,0)),0)))</f>
        <v>0</v>
      </c>
      <c r="AW30" s="52">
        <f>IF(AW31&gt;AB52,2,(IF(AW31=AB52,(IF(AW31&gt;0,1,0)),0)))</f>
        <v>0</v>
      </c>
      <c r="AX30" s="240" t="s">
        <v>41</v>
      </c>
      <c r="AY30" s="239"/>
      <c r="AZ30" s="239"/>
    </row>
    <row r="31" spans="1:52" ht="12.75">
      <c r="A31" s="240" t="s">
        <v>41</v>
      </c>
      <c r="B31" s="48">
        <f>(SUM('"B" divīzija'!D34:D36))</f>
        <v>0</v>
      </c>
      <c r="C31" s="48">
        <f>(SUM('"B" divīzija'!E34:E36))</f>
        <v>0</v>
      </c>
      <c r="D31" s="48">
        <f>(SUM('"B" divīzija'!F34:F36))</f>
        <v>0</v>
      </c>
      <c r="E31" s="48">
        <f>(SUM('"B" divīzija'!G34:G36))</f>
        <v>0</v>
      </c>
      <c r="F31" s="48">
        <f>(SUM('"B" divīzija'!H34:H36))</f>
        <v>0</v>
      </c>
      <c r="G31" s="48">
        <f>(SUM('"B" divīzija'!I34:I36))</f>
        <v>0</v>
      </c>
      <c r="H31" s="48">
        <f>(SUM('"B" divīzija'!J34:J36))</f>
        <v>0</v>
      </c>
      <c r="I31" s="48">
        <f>(SUM('"B" divīzija'!K34:K36))</f>
        <v>0</v>
      </c>
      <c r="J31" s="48">
        <f>(SUM('"B" divīzija'!L34:L36))</f>
        <v>0</v>
      </c>
      <c r="K31" s="48">
        <f>(SUM('"B" divīzija'!M34:M36))</f>
        <v>0</v>
      </c>
      <c r="L31" s="48">
        <f>(SUM('"B" divīzija'!N34:N36))</f>
        <v>0</v>
      </c>
      <c r="M31" s="48">
        <f>(SUM('"B" divīzija'!O34:O36))</f>
        <v>0</v>
      </c>
      <c r="N31" s="48">
        <f>(SUM('"B" divīzija'!P34:P36))</f>
        <v>0</v>
      </c>
      <c r="O31" s="48">
        <f>(SUM('"B" divīzija'!Q34:Q36))</f>
        <v>0</v>
      </c>
      <c r="P31" s="48">
        <f>(SUM('"B" divīzija'!R34:R36))</f>
        <v>0</v>
      </c>
      <c r="Q31" s="48">
        <f>(SUM('"B" divīzija'!S34:S36))</f>
        <v>0</v>
      </c>
      <c r="R31" s="48">
        <f>(SUM('"B" divīzija'!T34:T36))</f>
        <v>0</v>
      </c>
      <c r="S31" s="48">
        <f>(SUM('"B" divīzija'!U34:U36))</f>
        <v>0</v>
      </c>
      <c r="T31" s="48">
        <f>(SUM('"B" divīzija'!V34:V36))</f>
        <v>0</v>
      </c>
      <c r="U31" s="48">
        <f>(SUM('"B" divīzija'!W34:W36))</f>
        <v>0</v>
      </c>
      <c r="V31" s="48">
        <f>(SUM('"B" divīzija'!X34:X36))</f>
        <v>0</v>
      </c>
      <c r="W31" s="48">
        <f>(SUM('"B" divīzija'!Y34:Y36))</f>
        <v>0</v>
      </c>
      <c r="X31" s="48">
        <f>(SUM('"B" divīzija'!Z34:Z36))</f>
        <v>0</v>
      </c>
      <c r="Y31" s="48">
        <f>(SUM('"B" divīzija'!AA34:AA36))</f>
        <v>0</v>
      </c>
      <c r="Z31" s="46"/>
      <c r="AA31" s="46"/>
      <c r="AB31" s="47"/>
      <c r="AC31" s="48">
        <f>(SUM('"B" divīzija'!AE34:AE36))</f>
        <v>0</v>
      </c>
      <c r="AD31" s="48">
        <f>(SUM('"B" divīzija'!AF34:AF36))</f>
        <v>0</v>
      </c>
      <c r="AE31" s="48">
        <f>(SUM('"B" divīzija'!AG34:AG36))</f>
        <v>0</v>
      </c>
      <c r="AF31" s="48">
        <f>(SUM('"B" divīzija'!AH34:AH36))</f>
        <v>0</v>
      </c>
      <c r="AG31" s="48">
        <f>(SUM('"B" divīzija'!AI34:AI36))</f>
        <v>0</v>
      </c>
      <c r="AH31" s="48">
        <f>(SUM('"B" divīzija'!AJ34:AJ36))</f>
        <v>0</v>
      </c>
      <c r="AI31" s="48">
        <f>(SUM('"B" divīzija'!AK34:AK36))</f>
        <v>0</v>
      </c>
      <c r="AJ31" s="48">
        <f>(SUM('"B" divīzija'!AL34:AL36))</f>
        <v>0</v>
      </c>
      <c r="AK31" s="48">
        <f>(SUM('"B" divīzija'!AM34:AM36))</f>
        <v>0</v>
      </c>
      <c r="AL31" s="48">
        <f>(SUM('"B" divīzija'!AN34:AN36))</f>
        <v>0</v>
      </c>
      <c r="AM31" s="48">
        <f>(SUM('"B" divīzija'!AO34:AO36))</f>
        <v>0</v>
      </c>
      <c r="AN31" s="48">
        <f>(SUM('"B" divīzija'!AP34:AP36))</f>
        <v>0</v>
      </c>
      <c r="AO31" s="48">
        <f>(SUM('"B" divīzija'!AQ34:AQ36))</f>
        <v>0</v>
      </c>
      <c r="AP31" s="48">
        <f>(SUM('"B" divīzija'!AR34:AR36))</f>
        <v>0</v>
      </c>
      <c r="AQ31" s="48">
        <f>(SUM('"B" divīzija'!AS34:AS36))</f>
        <v>0</v>
      </c>
      <c r="AR31" s="48">
        <f>(SUM('"B" divīzija'!AT34:AT36))</f>
        <v>0</v>
      </c>
      <c r="AS31" s="48">
        <f>(SUM('"B" divīzija'!AU34:AU36))</f>
        <v>0</v>
      </c>
      <c r="AT31" s="48">
        <f>(SUM('"B" divīzija'!AV34:AV36))</f>
        <v>0</v>
      </c>
      <c r="AU31" s="48">
        <f>(SUM('"B" divīzija'!AW34:AW36))</f>
        <v>0</v>
      </c>
      <c r="AV31" s="48">
        <f>(SUM('"B" divīzija'!AX34:AX36))</f>
        <v>0</v>
      </c>
      <c r="AW31" s="48">
        <f>(SUM('"B" divīzija'!AY34:AY36))</f>
        <v>0</v>
      </c>
      <c r="AX31" s="240" t="s">
        <v>41</v>
      </c>
      <c r="AY31" s="239"/>
      <c r="AZ31" s="239"/>
    </row>
    <row r="32" spans="1:52" ht="12.75">
      <c r="A32" s="240" t="s">
        <v>42</v>
      </c>
      <c r="B32" s="49"/>
      <c r="C32" s="40">
        <f>SUM(B33:D33,(IF((SUM(B34:D34))&gt;(SUM(AC7:AE7)),2,(IF((SUM(B34:D34))=(SUM(AC7:AE7)),(IF((SUM(B34:D34))&gt;0,1,0)),0)))))</f>
        <v>0</v>
      </c>
      <c r="D32" s="50"/>
      <c r="E32" s="49"/>
      <c r="F32" s="40">
        <f>SUM(E33:G33,(IF((SUM(E34:G34))&gt;(SUM(AC10:AE10)),2,(IF((SUM(E34:G34))=(SUM(AC10:AE10)),(IF((SUM(E34:G34))&gt;0,1,0)),0)))))</f>
        <v>0</v>
      </c>
      <c r="G32" s="50"/>
      <c r="H32" s="49"/>
      <c r="I32" s="40">
        <f>SUM(H33:J33,(IF((SUM(H34:J34))&gt;(SUM(AC13:AE13)),2,(IF((SUM(H34:J34))=(SUM(AC13:AE13)),(IF((SUM(H34:J34))&gt;0,1,0)),0)))))</f>
        <v>0</v>
      </c>
      <c r="J32" s="50"/>
      <c r="K32" s="49"/>
      <c r="L32" s="40">
        <f>SUM(K33:M33,(IF((SUM(K34:M34))&gt;(SUM(AC16:AE16)),2,(IF((SUM(K34:M34))=(SUM(AC16:AE16)),(IF((SUM(K34:M34))&gt;0,1,0)),0)))))</f>
        <v>0</v>
      </c>
      <c r="M32" s="50"/>
      <c r="N32" s="49"/>
      <c r="O32" s="40">
        <f>SUM(N33:P33,(IF((SUM(N34:P34))&gt;(SUM(AC19:AE19)),2,(IF((SUM(N34:P34))=(SUM(AC19:AE19)),(IF((SUM(N34:P34))&gt;0,1,0)),0)))))</f>
        <v>0</v>
      </c>
      <c r="P32" s="50"/>
      <c r="Q32" s="49"/>
      <c r="R32" s="40">
        <f>SUM(Q33:S33,(IF((SUM(Q34:S34))&gt;(SUM(AC22:AE22)),2,(IF((SUM(Q34:S34))=(SUM(AC22:AE22)),(IF((SUM(Q34:S34))&gt;0,1,0)),0)))))</f>
        <v>0</v>
      </c>
      <c r="S32" s="50"/>
      <c r="T32" s="49"/>
      <c r="U32" s="40">
        <f>SUM(T33:V33,(IF((SUM(T34:V34))&gt;(SUM(AC25:AE25)),2,(IF((SUM(T34:V34))=(SUM(AC25:AE25)),(IF((SUM(T34:V34))&gt;0,1,0)),0)))))</f>
        <v>0</v>
      </c>
      <c r="V32" s="50"/>
      <c r="W32" s="49"/>
      <c r="X32" s="40">
        <f>SUM(W33:Y33,(IF((SUM(W34:Y34))&gt;(SUM(AC28:AE28)),2,(IF((SUM(W34:Y34))=(SUM(AC28:AE28)),(IF((SUM(W34:Y34))&gt;0,1,0)),0)))))</f>
        <v>0</v>
      </c>
      <c r="Y32" s="50"/>
      <c r="Z32" s="49"/>
      <c r="AA32" s="40">
        <f>SUM(Z33:AB33,(IF((SUM(Z34:AB34))&gt;(SUM(AC31:AE31)),2,(IF((SUM(Z34:AB34))=(SUM(AC31:AE31)),(IF((SUM(Z34:AB34))&gt;0,1,0)),0)))))</f>
        <v>0</v>
      </c>
      <c r="AB32" s="50"/>
      <c r="AC32" s="37"/>
      <c r="AD32" s="37"/>
      <c r="AE32" s="38"/>
      <c r="AF32" s="49"/>
      <c r="AG32" s="51">
        <f>SUM(AF33:AH33,(IF((SUM(AF34:AH34))&gt;SUM(AC37:AE37),2,0)))</f>
        <v>0</v>
      </c>
      <c r="AH32" s="50"/>
      <c r="AI32" s="49"/>
      <c r="AJ32" s="51">
        <f>SUM(AI33:AK33,(IF((SUM(AI34:AK34))&gt;SUM(AC40:AE40),2,0)))</f>
        <v>0</v>
      </c>
      <c r="AK32" s="50"/>
      <c r="AL32" s="49"/>
      <c r="AM32" s="51">
        <f>SUM(AL33:AN33,(IF((SUM(AL34:AN34))&gt;SUM(AC43:AE43),2,0)))</f>
        <v>0</v>
      </c>
      <c r="AN32" s="50"/>
      <c r="AO32" s="49"/>
      <c r="AP32" s="51">
        <f>SUM(AO33:AQ33,(IF((SUM(AO34:AQ34))&gt;SUM(AC46:AE46),2,0)))</f>
        <v>0</v>
      </c>
      <c r="AQ32" s="50"/>
      <c r="AR32" s="49"/>
      <c r="AS32" s="51">
        <f>SUM(AR33:AT33,(IF((SUM(AR34:AT34))&gt;SUM(AC49:AE49),2,0)))</f>
        <v>0</v>
      </c>
      <c r="AT32" s="50"/>
      <c r="AU32" s="49"/>
      <c r="AV32" s="51">
        <f>SUM(AU33:AW33,(IF((SUM(AU34:AW34))&gt;SUM(AC52:AE52),2,0)))</f>
        <v>0</v>
      </c>
      <c r="AW32" s="50"/>
      <c r="AX32" s="240" t="s">
        <v>42</v>
      </c>
      <c r="AY32" s="239">
        <f>SUM(B32:AW32)</f>
        <v>0</v>
      </c>
      <c r="AZ32" s="239">
        <f>SUM(B34:AW34)</f>
        <v>0</v>
      </c>
    </row>
    <row r="33" spans="1:52" ht="12.75">
      <c r="A33" s="240" t="s">
        <v>42</v>
      </c>
      <c r="B33" s="36">
        <f>IF(B34&gt;AC7,2,(IF(B34=AC7,(IF(B34&gt;0,1,0)),0)))</f>
        <v>0</v>
      </c>
      <c r="C33" s="1">
        <f>IF(C34&gt;AD7,2,(IF(C34=AD7,(IF(C34&gt;0,1,0)),0)))</f>
        <v>0</v>
      </c>
      <c r="D33" s="52">
        <f>IF(D34&gt;AE7,2,(IF(D34=AE7,(IF(D34&gt;0,1,0)),0)))</f>
        <v>0</v>
      </c>
      <c r="E33" s="36">
        <f>IF(E34&gt;AC10,2,(IF(E34=AC10,(IF(E34&gt;0,1,0)),0)))</f>
        <v>0</v>
      </c>
      <c r="F33" s="1">
        <f>IF(F34&gt;AD10,2,(IF(F34=AD10,(IF(F34&gt;0,1,0)),0)))</f>
        <v>0</v>
      </c>
      <c r="G33" s="52">
        <f>IF(G34&gt;AE10,2,(IF(G34=AE10,(IF(G34&gt;0,1,0)),0)))</f>
        <v>0</v>
      </c>
      <c r="H33" s="36">
        <f>IF(H34&gt;AC13,2,(IF(H34=AC13,(IF(H34&gt;0,1,0)),0)))</f>
        <v>0</v>
      </c>
      <c r="I33" s="1">
        <f>IF(I34&gt;AD13,2,(IF(I34=AD13,(IF(I34&gt;0,1,0)),0)))</f>
        <v>0</v>
      </c>
      <c r="J33" s="52">
        <f>IF(J34&gt;AE13,2,(IF(J34=AE13,(IF(J34&gt;0,1,0)),0)))</f>
        <v>0</v>
      </c>
      <c r="K33" s="36">
        <f>IF(K34&gt;AC16,2,(IF(K34=AC16,(IF(K34&gt;0,1,0)),0)))</f>
        <v>0</v>
      </c>
      <c r="L33" s="1">
        <f>IF(L34&gt;AD16,2,(IF(L34=AD16,(IF(L34&gt;0,1,0)),0)))</f>
        <v>0</v>
      </c>
      <c r="M33" s="52">
        <f>IF(M34&gt;AE16,2,(IF(M34=AE16,(IF(M34&gt;0,1,0)),0)))</f>
        <v>0</v>
      </c>
      <c r="N33" s="36">
        <f>IF(N34&gt;AC19,2,(IF(N34=AC19,(IF(N34&gt;0,1,0)),0)))</f>
        <v>0</v>
      </c>
      <c r="O33" s="1">
        <f>IF(O34&gt;AD19,2,(IF(O34=AD19,(IF(O34&gt;0,1,0)),0)))</f>
        <v>0</v>
      </c>
      <c r="P33" s="52">
        <f>IF(P34&gt;AE19,2,(IF(P34=AE19,(IF(P34&gt;0,1,0)),0)))</f>
        <v>0</v>
      </c>
      <c r="Q33" s="36">
        <f>IF(Q34&gt;AC22,2,(IF(Q34=AC22,(IF(Q34&gt;0,1,0)),0)))</f>
        <v>0</v>
      </c>
      <c r="R33" s="1">
        <f>IF(R34&gt;AD22,2,(IF(R34=AD22,(IF(R34&gt;0,1,0)),0)))</f>
        <v>0</v>
      </c>
      <c r="S33" s="52">
        <f>IF(S34&gt;AE22,2,(IF(S34=AE22,(IF(S34&gt;0,1,0)),0)))</f>
        <v>0</v>
      </c>
      <c r="T33" s="36">
        <f>IF(T34&gt;AC25,2,(IF(T34=AC25,(IF(T34&gt;0,1,0)),0)))</f>
        <v>0</v>
      </c>
      <c r="U33" s="1">
        <f>IF(U34&gt;AD25,2,(IF(U34=AD25,(IF(U34&gt;0,1,0)),0)))</f>
        <v>0</v>
      </c>
      <c r="V33" s="52">
        <f>IF(V34&gt;AE25,2,(IF(V34=AE25,(IF(V34&gt;0,1,0)),0)))</f>
        <v>0</v>
      </c>
      <c r="W33" s="36">
        <f>IF(W34&gt;AC28,2,(IF(W34=AC28,(IF(W34&gt;0,1,0)),0)))</f>
        <v>0</v>
      </c>
      <c r="X33" s="1">
        <f>IF(X34&gt;AD28,2,(IF(X34=AD28,(IF(X34&gt;0,1,0)),0)))</f>
        <v>0</v>
      </c>
      <c r="Y33" s="1">
        <f>IF(Y34&gt;AE28,2,(IF(Y34=AE28,(IF(Y34&gt;0,1,0)),0)))</f>
        <v>0</v>
      </c>
      <c r="Z33" s="36">
        <f>IF(Z34&gt;AC31,2,(IF(Z34=AC31,(IF(Z34&gt;0,1,0)),0)))</f>
        <v>0</v>
      </c>
      <c r="AA33" s="1">
        <f>IF(AA34&gt;AD31,2,(IF(AA34=AD31,(IF(AA34&gt;0,1,0)),0)))</f>
        <v>0</v>
      </c>
      <c r="AB33" s="52">
        <f>IF(AB34&gt;AE31,2,(IF(AB34=AE31,(IF(AB34&gt;0,1,0)),0)))</f>
        <v>0</v>
      </c>
      <c r="AC33" s="42"/>
      <c r="AD33" s="42"/>
      <c r="AE33" s="43"/>
      <c r="AF33" s="36">
        <f>IF(AF34&gt;AC37,2,(IF(AF34=AC37,(IF(AF34&gt;0,1,0)),0)))</f>
        <v>0</v>
      </c>
      <c r="AG33" s="1">
        <f>IF(AG34&gt;AD37,2,(IF(AG34=AD37,(IF(AG34&gt;0,1,0)),0)))</f>
        <v>0</v>
      </c>
      <c r="AH33" s="52">
        <f>IF(AH34&gt;AE37,2,(IF(AH34=AE37,(IF(AH34&gt;0,1,0)),0)))</f>
        <v>0</v>
      </c>
      <c r="AI33" s="36">
        <f>IF(AI34&gt;AC40,2,(IF(AI34=AC40,(IF(AI34&gt;0,1,0)),0)))</f>
        <v>0</v>
      </c>
      <c r="AJ33" s="1">
        <f>IF(AJ34&gt;AD40,2,(IF(AJ34=AD40,(IF(AJ34&gt;0,1,0)),0)))</f>
        <v>0</v>
      </c>
      <c r="AK33" s="52">
        <f>IF(AK34&gt;AE40,2,(IF(AK34=AE40,(IF(AK34&gt;0,1,0)),0)))</f>
        <v>0</v>
      </c>
      <c r="AL33" s="36">
        <f>IF(AL34&gt;AC43,2,(IF(AL34=AC43,(IF(AL34&gt;0,1,0)),0)))</f>
        <v>0</v>
      </c>
      <c r="AM33" s="1">
        <f>IF(AM34&gt;AD43,2,(IF(AM34=AD43,(IF(AM34&gt;0,1,0)),0)))</f>
        <v>0</v>
      </c>
      <c r="AN33" s="52">
        <f>IF(AN34&gt;AE43,2,(IF(AN34=AE43,(IF(AN34&gt;0,1,0)),0)))</f>
        <v>0</v>
      </c>
      <c r="AO33" s="36">
        <f>IF(AO34&gt;AC46,2,(IF(AO34=AC46,(IF(AO34&gt;0,1,0)),0)))</f>
        <v>0</v>
      </c>
      <c r="AP33" s="1">
        <f>IF(AP34&gt;AD46,2,(IF(AP34=AD46,(IF(AP34&gt;0,1,0)),0)))</f>
        <v>0</v>
      </c>
      <c r="AQ33" s="52">
        <f>IF(AQ34&gt;AE46,2,(IF(AQ34=AE46,(IF(AQ34&gt;0,1,0)),0)))</f>
        <v>0</v>
      </c>
      <c r="AR33" s="36">
        <f>IF(AR34&gt;AC49,2,(IF(AR34=AC49,(IF(AR34&gt;0,1,0)),0)))</f>
        <v>0</v>
      </c>
      <c r="AS33" s="1">
        <f>IF(AS34&gt;AD49,2,(IF(AS34=AD49,(IF(AS34&gt;0,1,0)),0)))</f>
        <v>0</v>
      </c>
      <c r="AT33" s="52">
        <f>IF(AT34&gt;AE49,2,(IF(AT34=AE49,(IF(AT34&gt;0,1,0)),0)))</f>
        <v>0</v>
      </c>
      <c r="AU33" s="36">
        <f>IF(AU34&gt;AC52,2,(IF(AU34=AC52,(IF(AU34&gt;0,1,0)),0)))</f>
        <v>0</v>
      </c>
      <c r="AV33" s="1">
        <f>IF(AV34&gt;AD52,2,(IF(AV34=AD52,(IF(AV34&gt;0,1,0)),0)))</f>
        <v>0</v>
      </c>
      <c r="AW33" s="52">
        <f>IF(AW34&gt;AE52,2,(IF(AW34=AE52,(IF(AW34&gt;0,1,0)),0)))</f>
        <v>0</v>
      </c>
      <c r="AX33" s="240" t="s">
        <v>42</v>
      </c>
      <c r="AY33" s="239"/>
      <c r="AZ33" s="239"/>
    </row>
    <row r="34" spans="1:52" ht="12.75">
      <c r="A34" s="240" t="s">
        <v>42</v>
      </c>
      <c r="B34" s="48">
        <f>(SUM('"B" divīzija'!D37:D41))</f>
        <v>0</v>
      </c>
      <c r="C34" s="48">
        <f>(SUM('"B" divīzija'!E37:E41))</f>
        <v>0</v>
      </c>
      <c r="D34" s="48">
        <f>(SUM('"B" divīzija'!F37:F41))</f>
        <v>0</v>
      </c>
      <c r="E34" s="48">
        <f>(SUM('"B" divīzija'!G37:G41))</f>
        <v>0</v>
      </c>
      <c r="F34" s="48">
        <f>(SUM('"B" divīzija'!H37:H41))</f>
        <v>0</v>
      </c>
      <c r="G34" s="48">
        <f>(SUM('"B" divīzija'!I37:I41))</f>
        <v>0</v>
      </c>
      <c r="H34" s="48">
        <f>(SUM('"B" divīzija'!J37:J41))</f>
        <v>0</v>
      </c>
      <c r="I34" s="48">
        <f>(SUM('"B" divīzija'!K37:K41))</f>
        <v>0</v>
      </c>
      <c r="J34" s="48">
        <f>(SUM('"B" divīzija'!L37:L41))</f>
        <v>0</v>
      </c>
      <c r="K34" s="48">
        <f>(SUM('"B" divīzija'!M37:M41))</f>
        <v>0</v>
      </c>
      <c r="L34" s="48">
        <f>(SUM('"B" divīzija'!N37:N41))</f>
        <v>0</v>
      </c>
      <c r="M34" s="48">
        <f>(SUM('"B" divīzija'!O37:O41))</f>
        <v>0</v>
      </c>
      <c r="N34" s="48">
        <f>(SUM('"B" divīzija'!P37:P41))</f>
        <v>0</v>
      </c>
      <c r="O34" s="48">
        <f>(SUM('"B" divīzija'!Q37:Q41))</f>
        <v>0</v>
      </c>
      <c r="P34" s="48">
        <f>(SUM('"B" divīzija'!R37:R41))</f>
        <v>0</v>
      </c>
      <c r="Q34" s="48">
        <f>(SUM('"B" divīzija'!S37:S41))</f>
        <v>0</v>
      </c>
      <c r="R34" s="48">
        <f>(SUM('"B" divīzija'!T37:T41))</f>
        <v>0</v>
      </c>
      <c r="S34" s="48">
        <f>(SUM('"B" divīzija'!U37:U41))</f>
        <v>0</v>
      </c>
      <c r="T34" s="48">
        <f>(SUM('"B" divīzija'!V37:V41))</f>
        <v>0</v>
      </c>
      <c r="U34" s="48">
        <f>(SUM('"B" divīzija'!W37:W41))</f>
        <v>0</v>
      </c>
      <c r="V34" s="48">
        <f>(SUM('"B" divīzija'!X37:X41))</f>
        <v>0</v>
      </c>
      <c r="W34" s="48">
        <f>(SUM('"B" divīzija'!Y37:Y41))</f>
        <v>0</v>
      </c>
      <c r="X34" s="48">
        <f>(SUM('"B" divīzija'!Z37:Z41))</f>
        <v>0</v>
      </c>
      <c r="Y34" s="48">
        <f>(SUM('"B" divīzija'!AA37:AA41))</f>
        <v>0</v>
      </c>
      <c r="Z34" s="48">
        <f>(SUM('"B" divīzija'!AB37:AB41))</f>
        <v>0</v>
      </c>
      <c r="AA34" s="48">
        <f>(SUM('"B" divīzija'!AC37:AC41))</f>
        <v>0</v>
      </c>
      <c r="AB34" s="48">
        <f>(SUM('"B" divīzija'!AD37:AD41))</f>
        <v>0</v>
      </c>
      <c r="AC34" s="46"/>
      <c r="AD34" s="46"/>
      <c r="AE34" s="47"/>
      <c r="AF34" s="48">
        <f>(SUM('"B" divīzija'!AH37:AH41))</f>
        <v>0</v>
      </c>
      <c r="AG34" s="48">
        <f>(SUM('"B" divīzija'!AI37:AI41))</f>
        <v>0</v>
      </c>
      <c r="AH34" s="48">
        <f>(SUM('"B" divīzija'!AJ37:AJ41))</f>
        <v>0</v>
      </c>
      <c r="AI34" s="48">
        <f>(SUM('"B" divīzija'!AK37:AK41))</f>
        <v>0</v>
      </c>
      <c r="AJ34" s="48">
        <f>(SUM('"B" divīzija'!AL37:AL41))</f>
        <v>0</v>
      </c>
      <c r="AK34" s="48">
        <f>(SUM('"B" divīzija'!AM37:AM41))</f>
        <v>0</v>
      </c>
      <c r="AL34" s="48">
        <f>(SUM('"B" divīzija'!AN37:AN41))</f>
        <v>0</v>
      </c>
      <c r="AM34" s="48">
        <f>(SUM('"B" divīzija'!AO37:AO41))</f>
        <v>0</v>
      </c>
      <c r="AN34" s="48">
        <f>(SUM('"B" divīzija'!AP37:AP41))</f>
        <v>0</v>
      </c>
      <c r="AO34" s="48">
        <f>(SUM('"B" divīzija'!AQ37:AQ41))</f>
        <v>0</v>
      </c>
      <c r="AP34" s="48">
        <f>(SUM('"B" divīzija'!AR37:AR41))</f>
        <v>0</v>
      </c>
      <c r="AQ34" s="48">
        <f>(SUM('"B" divīzija'!AS37:AS41))</f>
        <v>0</v>
      </c>
      <c r="AR34" s="48">
        <f>(SUM('"B" divīzija'!AT37:AT41))</f>
        <v>0</v>
      </c>
      <c r="AS34" s="48">
        <f>(SUM('"B" divīzija'!AU37:AU41))</f>
        <v>0</v>
      </c>
      <c r="AT34" s="48">
        <f>(SUM('"B" divīzija'!AV37:AV41))</f>
        <v>0</v>
      </c>
      <c r="AU34" s="48">
        <f>(SUM('"B" divīzija'!AW37:AW41))</f>
        <v>0</v>
      </c>
      <c r="AV34" s="48">
        <f>(SUM('"B" divīzija'!AX37:AX41))</f>
        <v>0</v>
      </c>
      <c r="AW34" s="48">
        <f>(SUM('"B" divīzija'!AY37:AY41))</f>
        <v>0</v>
      </c>
      <c r="AX34" s="240" t="s">
        <v>42</v>
      </c>
      <c r="AY34" s="239"/>
      <c r="AZ34" s="239"/>
    </row>
    <row r="35" spans="1:52" ht="12.75">
      <c r="A35" s="240" t="s">
        <v>43</v>
      </c>
      <c r="B35" s="49"/>
      <c r="C35" s="40">
        <f>SUM(B36:D36,(IF((SUM(B37:D37))&gt;(SUM(AF7:AH7)),2,(IF((SUM(B37:D37))=(SUM(AF7:AH7)),(IF((SUM(B37:D37))&gt;0,1,0)),0)))))</f>
        <v>0</v>
      </c>
      <c r="D35" s="50"/>
      <c r="E35" s="49"/>
      <c r="F35" s="40">
        <f>SUM(E36:G36,(IF((SUM(E37:G37))&gt;(SUM(AF10:AH10)),2,(IF((SUM(E37:G37))=(SUM(AF10:AH10)),(IF((SUM(E37:G37))&gt;0,1,0)),0)))))</f>
        <v>0</v>
      </c>
      <c r="G35" s="50"/>
      <c r="H35" s="49"/>
      <c r="I35" s="40">
        <f>SUM(H36:J36,(IF((SUM(H37:J37))&gt;(SUM(AF13:AH13)),2,(IF((SUM(H37:J37))=(SUM(AF13:AH13)),(IF((SUM(H37:J37))&gt;0,1,0)),0)))))</f>
        <v>0</v>
      </c>
      <c r="J35" s="50"/>
      <c r="K35" s="49"/>
      <c r="L35" s="40">
        <f>SUM(K36:M36,(IF((SUM(K37:M37))&gt;(SUM(AF16:AH16)),2,(IF((SUM(K37:M37))=(SUM(AF16:AH16)),(IF((SUM(K37:M37))&gt;0,1,0)),0)))))</f>
        <v>0</v>
      </c>
      <c r="M35" s="50"/>
      <c r="N35" s="49"/>
      <c r="O35" s="40">
        <f>SUM(N36:P36,(IF((SUM(N37:P37))&gt;(SUM(AF19:AH19)),2,(IF((SUM(N37:P37))=(SUM(AF19:AH19)),(IF((SUM(N37:P37))&gt;0,1,0)),0)))))</f>
        <v>0</v>
      </c>
      <c r="P35" s="50"/>
      <c r="Q35" s="49"/>
      <c r="R35" s="40">
        <f>SUM(Q36:S36,(IF((SUM(Q37:S37))&gt;(SUM(AF22:AH22)),2,(IF((SUM(Q37:S37))=(SUM(AF22:AH22)),(IF((SUM(Q37:S37))&gt;0,1,0)),0)))))</f>
        <v>0</v>
      </c>
      <c r="S35" s="50"/>
      <c r="T35" s="49"/>
      <c r="U35" s="40">
        <f>SUM(T36:V36,(IF((SUM(T37:V37))&gt;(SUM(AF25:AH25)),2,(IF((SUM(T37:V37))=(SUM(AF25:AH25)),(IF((SUM(T37:V37))&gt;0,1,0)),0)))))</f>
        <v>0</v>
      </c>
      <c r="V35" s="50"/>
      <c r="W35" s="49"/>
      <c r="X35" s="40">
        <f>SUM(W36:Y36,(IF((SUM(W37:Y37))&gt;(SUM(AF28:AH28)),2,(IF((SUM(W37:Y37))=(SUM(AF28:AH28)),(IF((SUM(W37:Y37))&gt;0,1,0)),0)))))</f>
        <v>0</v>
      </c>
      <c r="Y35" s="50"/>
      <c r="Z35" s="49"/>
      <c r="AA35" s="40">
        <f>SUM(Z36:AB36,(IF((SUM(Z37:AB37))&gt;(SUM(AF31:AH31)),2,(IF((SUM(Z37:AB37))=(SUM(AF31:AH31)),(IF((SUM(Z37:AB37))&gt;0,1,0)),0)))))</f>
        <v>0</v>
      </c>
      <c r="AB35" s="50"/>
      <c r="AC35" s="49"/>
      <c r="AD35" s="40">
        <f>SUM(AC36:AE36,(IF((SUM(AC37:AE37))&gt;(SUM(AF34:AH34)),2,(IF((SUM(AC37:AE37))=(SUM(AF34:AH34)),(IF((SUM(AC37:AE37))&gt;0,1,0)),0)))))</f>
        <v>0</v>
      </c>
      <c r="AE35" s="50"/>
      <c r="AF35" s="37"/>
      <c r="AG35" s="37"/>
      <c r="AH35" s="38"/>
      <c r="AI35" s="49"/>
      <c r="AJ35" s="51">
        <f>SUM(AI36:AK36,(IF((SUM(AI37:AK37))&gt;SUM(AF40:AH40),2,0)))</f>
        <v>0</v>
      </c>
      <c r="AK35" s="50"/>
      <c r="AL35" s="49"/>
      <c r="AM35" s="51">
        <f>SUM(AL36:AN36,(IF((SUM(AL37:AN37))&gt;SUM(AF43:AH43),2,0)))</f>
        <v>0</v>
      </c>
      <c r="AN35" s="50"/>
      <c r="AO35" s="49"/>
      <c r="AP35" s="51">
        <f>SUM(AO36:AQ36,(IF((SUM(AO37:AQ37))&gt;SUM(AF46:AH46),2,0)))</f>
        <v>0</v>
      </c>
      <c r="AQ35" s="50"/>
      <c r="AR35" s="49"/>
      <c r="AS35" s="51">
        <f>SUM(AR36:AT36,(IF((SUM(AR37:AT37))&gt;SUM(AF49:AH49),2,0)))</f>
        <v>0</v>
      </c>
      <c r="AT35" s="50"/>
      <c r="AU35" s="49"/>
      <c r="AV35" s="51">
        <f>SUM(AU36:AW36,(IF((SUM(AU37:AW37))&gt;SUM(AF52:AH52),2,0)))</f>
        <v>0</v>
      </c>
      <c r="AW35" s="50"/>
      <c r="AX35" s="240" t="s">
        <v>43</v>
      </c>
      <c r="AY35" s="239">
        <f>SUM(B35:AW35)</f>
        <v>0</v>
      </c>
      <c r="AZ35" s="239">
        <f>SUM(B37:AW37)</f>
        <v>0</v>
      </c>
    </row>
    <row r="36" spans="1:52" ht="12.75">
      <c r="A36" s="240" t="s">
        <v>43</v>
      </c>
      <c r="B36" s="36">
        <f>IF(B37&gt;AF7,2,(IF(B37=AF7,(IF(B37&gt;0,1,0)),0)))</f>
        <v>0</v>
      </c>
      <c r="C36" s="1">
        <f>IF(C37&gt;AG7,2,(IF(C37=AG7,(IF(C37&gt;0,1,0)),0)))</f>
        <v>0</v>
      </c>
      <c r="D36" s="52">
        <f>IF(D37&gt;AH7,2,(IF(D37=AH7,(IF(D37&gt;0,1,0)),0)))</f>
        <v>0</v>
      </c>
      <c r="E36" s="36">
        <f>IF(E37&gt;AF10,2,(IF(E37=AF10,(IF(E37&gt;0,1,0)),0)))</f>
        <v>0</v>
      </c>
      <c r="F36" s="1">
        <f>IF(F37&gt;AG10,2,(IF(F37=AG10,(IF(F37&gt;0,1,0)),0)))</f>
        <v>0</v>
      </c>
      <c r="G36" s="52">
        <f>IF(G37&gt;AH10,2,(IF(G37=AH10,(IF(G37&gt;0,1,0)),0)))</f>
        <v>0</v>
      </c>
      <c r="H36" s="36">
        <f>IF(H37&gt;AF13,2,(IF(H37=AF13,(IF(H37&gt;0,1,0)),0)))</f>
        <v>0</v>
      </c>
      <c r="I36" s="1">
        <f>IF(I37&gt;AG13,2,(IF(I37=AG13,(IF(I37&gt;0,1,0)),0)))</f>
        <v>0</v>
      </c>
      <c r="J36" s="52">
        <f>IF(J37&gt;AH13,2,(IF(J37=AH13,(IF(J37&gt;0,1,0)),0)))</f>
        <v>0</v>
      </c>
      <c r="K36" s="36">
        <f>IF(K37&gt;AF16,2,(IF(K37=AF16,(IF(K37&gt;0,1,0)),0)))</f>
        <v>0</v>
      </c>
      <c r="L36" s="1">
        <f>IF(L37&gt;AG16,2,(IF(L37=AG16,(IF(L37&gt;0,1,0)),0)))</f>
        <v>0</v>
      </c>
      <c r="M36" s="52">
        <f>IF(M37&gt;AH16,2,(IF(M37=AH16,(IF(M37&gt;0,1,0)),0)))</f>
        <v>0</v>
      </c>
      <c r="N36" s="36">
        <f>IF(N37&gt;AF19,2,(IF(N37=AF19,(IF(N37&gt;0,1,0)),0)))</f>
        <v>0</v>
      </c>
      <c r="O36" s="1">
        <f>IF(O37&gt;AG19,2,(IF(O37=AG19,(IF(O37&gt;0,1,0)),0)))</f>
        <v>0</v>
      </c>
      <c r="P36" s="52">
        <f>IF(P37&gt;AH19,2,(IF(P37=AH19,(IF(P37&gt;0,1,0)),0)))</f>
        <v>0</v>
      </c>
      <c r="Q36" s="36">
        <f>IF(Q37&gt;AF22,2,(IF(Q37=AF22,(IF(Q37&gt;0,1,0)),0)))</f>
        <v>0</v>
      </c>
      <c r="R36" s="1">
        <f>IF(R37&gt;AG22,2,(IF(R37=AG22,(IF(R37&gt;0,1,0)),0)))</f>
        <v>0</v>
      </c>
      <c r="S36" s="52">
        <f>IF(S37&gt;AH22,2,(IF(S37=AH22,(IF(S37&gt;0,1,0)),0)))</f>
        <v>0</v>
      </c>
      <c r="T36" s="36">
        <f>IF(T37&gt;AF25,2,(IF(T37=AF25,(IF(T37&gt;0,1,0)),0)))</f>
        <v>0</v>
      </c>
      <c r="U36" s="1">
        <f>IF(U37&gt;AG25,2,(IF(U37=AG25,(IF(U37&gt;0,1,0)),0)))</f>
        <v>0</v>
      </c>
      <c r="V36" s="52">
        <f>IF(V37&gt;AH25,2,(IF(V37=AH25,(IF(V37&gt;0,1,0)),0)))</f>
        <v>0</v>
      </c>
      <c r="W36" s="36">
        <f>IF(W37&gt;AF28,2,(IF(W37=AF28,(IF(W37&gt;0,1,0)),0)))</f>
        <v>0</v>
      </c>
      <c r="X36" s="1">
        <f>IF(X37&gt;AG28,2,(IF(X37=AG28,(IF(X37&gt;0,1,0)),0)))</f>
        <v>0</v>
      </c>
      <c r="Y36" s="52">
        <f>IF(Y37&gt;AH28,2,(IF(Y37=AH28,(IF(Y37&gt;0,1,0)),0)))</f>
        <v>0</v>
      </c>
      <c r="Z36" s="36">
        <f>IF(Z37&gt;AF31,2,(IF(Z37=AF31,(IF(Z37&gt;0,1,0)),0)))</f>
        <v>0</v>
      </c>
      <c r="AA36" s="1">
        <f>IF(AA37&gt;AG31,2,(IF(AA37=AG31,(IF(AA37&gt;0,1,0)),0)))</f>
        <v>0</v>
      </c>
      <c r="AB36" s="1">
        <f>IF(AB37&gt;AH31,2,(IF(AB37=AH31,(IF(AB37&gt;0,1,0)),0)))</f>
        <v>0</v>
      </c>
      <c r="AC36" s="36">
        <f>IF(AC37&gt;AF34,2,(IF(AC37=AF34,(IF(AC37&gt;0,1,0)),0)))</f>
        <v>0</v>
      </c>
      <c r="AD36" s="1">
        <f>IF(AD37&gt;AG34,2,(IF(AD37=AG34,(IF(AD37&gt;0,1,0)),0)))</f>
        <v>0</v>
      </c>
      <c r="AE36" s="52">
        <f>IF(AE37&gt;AH34,2,(IF(AE37=AH34,(IF(AE37&gt;0,1,0)),0)))</f>
        <v>0</v>
      </c>
      <c r="AF36" s="42"/>
      <c r="AG36" s="42"/>
      <c r="AH36" s="43"/>
      <c r="AI36" s="36">
        <f>IF(AI37&gt;AF40,2,(IF(AI37=AF40,(IF(AI37&gt;0,1,0)),0)))</f>
        <v>0</v>
      </c>
      <c r="AJ36" s="1">
        <f>IF(AJ37&gt;AG40,2,(IF(AJ37=AG40,(IF(AJ37&gt;0,1,0)),0)))</f>
        <v>0</v>
      </c>
      <c r="AK36" s="52">
        <f>IF(AK37&gt;AH40,2,(IF(AK37=AH40,(IF(AK37&gt;0,1,0)),0)))</f>
        <v>0</v>
      </c>
      <c r="AL36" s="36">
        <f>IF(AL37&gt;AF43,2,(IF(AL37=AF43,(IF(AL37&gt;0,1,0)),0)))</f>
        <v>0</v>
      </c>
      <c r="AM36" s="1">
        <f>IF(AM37&gt;AG43,2,(IF(AM37=AG43,(IF(AM37&gt;0,1,0)),0)))</f>
        <v>0</v>
      </c>
      <c r="AN36" s="52">
        <f>IF(AN37&gt;AH43,2,(IF(AN37=AH43,(IF(AN37&gt;0,1,0)),0)))</f>
        <v>0</v>
      </c>
      <c r="AO36" s="36">
        <f>IF(AO37&gt;AF46,2,(IF(AO37=AF46,(IF(AO37&gt;0,1,0)),0)))</f>
        <v>0</v>
      </c>
      <c r="AP36" s="1">
        <f>IF(AP37&gt;AG46,2,(IF(AP37=AG46,(IF(AP37&gt;0,1,0)),0)))</f>
        <v>0</v>
      </c>
      <c r="AQ36" s="52">
        <f>IF(AQ37&gt;AH46,2,(IF(AQ37=AH46,(IF(AQ37&gt;0,1,0)),0)))</f>
        <v>0</v>
      </c>
      <c r="AR36" s="36">
        <f>IF(AR37&gt;AF49,2,(IF(AR37=AF49,(IF(AR37&gt;0,1,0)),0)))</f>
        <v>0</v>
      </c>
      <c r="AS36" s="1">
        <f>IF(AS37&gt;AG49,2,(IF(AS37=AG49,(IF(AS37&gt;0,1,0)),0)))</f>
        <v>0</v>
      </c>
      <c r="AT36" s="52">
        <f>IF(AT37&gt;AH49,2,(IF(AT37=AH49,(IF(AT37&gt;0,1,0)),0)))</f>
        <v>0</v>
      </c>
      <c r="AU36" s="36">
        <f>IF(AU37&gt;AF52,2,(IF(AU37=AF52,(IF(AU37&gt;0,1,0)),0)))</f>
        <v>0</v>
      </c>
      <c r="AV36" s="1">
        <f>IF(AV37&gt;AG52,2,(IF(AV37=AG52,(IF(AV37&gt;0,1,0)),0)))</f>
        <v>0</v>
      </c>
      <c r="AW36" s="52">
        <f>IF(AW37&gt;AH52,2,(IF(AW37=AH52,(IF(AW37&gt;0,1,0)),0)))</f>
        <v>0</v>
      </c>
      <c r="AX36" s="240" t="s">
        <v>43</v>
      </c>
      <c r="AY36" s="239"/>
      <c r="AZ36" s="239"/>
    </row>
    <row r="37" spans="1:52" ht="12.75">
      <c r="A37" s="240" t="s">
        <v>43</v>
      </c>
      <c r="B37" s="48">
        <f>(SUM('"B" divīzija'!D42:D44))</f>
        <v>0</v>
      </c>
      <c r="C37" s="48">
        <f>(SUM('"B" divīzija'!E42:E44))</f>
        <v>0</v>
      </c>
      <c r="D37" s="48">
        <f>(SUM('"B" divīzija'!F42:F44))</f>
        <v>0</v>
      </c>
      <c r="E37" s="48">
        <f>(SUM('"B" divīzija'!G42:G44))</f>
        <v>0</v>
      </c>
      <c r="F37" s="48">
        <f>(SUM('"B" divīzija'!H42:H44))</f>
        <v>0</v>
      </c>
      <c r="G37" s="48">
        <f>(SUM('"B" divīzija'!I42:I44))</f>
        <v>0</v>
      </c>
      <c r="H37" s="48">
        <f>(SUM('"B" divīzija'!J42:J44))</f>
        <v>0</v>
      </c>
      <c r="I37" s="48">
        <f>(SUM('"B" divīzija'!K42:K44))</f>
        <v>0</v>
      </c>
      <c r="J37" s="48">
        <f>(SUM('"B" divīzija'!L42:L44))</f>
        <v>0</v>
      </c>
      <c r="K37" s="48">
        <f>(SUM('"B" divīzija'!M42:M44))</f>
        <v>0</v>
      </c>
      <c r="L37" s="48">
        <f>(SUM('"B" divīzija'!N42:N44))</f>
        <v>0</v>
      </c>
      <c r="M37" s="48">
        <f>(SUM('"B" divīzija'!O42:O44))</f>
        <v>0</v>
      </c>
      <c r="N37" s="48">
        <f>(SUM('"B" divīzija'!P42:P44))</f>
        <v>0</v>
      </c>
      <c r="O37" s="48">
        <f>(SUM('"B" divīzija'!Q42:Q44))</f>
        <v>0</v>
      </c>
      <c r="P37" s="48">
        <f>(SUM('"B" divīzija'!R42:R44))</f>
        <v>0</v>
      </c>
      <c r="Q37" s="48">
        <f>(SUM('"B" divīzija'!S42:S44))</f>
        <v>0</v>
      </c>
      <c r="R37" s="48">
        <f>(SUM('"B" divīzija'!T42:T44))</f>
        <v>0</v>
      </c>
      <c r="S37" s="48">
        <f>(SUM('"B" divīzija'!U42:U44))</f>
        <v>0</v>
      </c>
      <c r="T37" s="48">
        <f>(SUM('"B" divīzija'!V42:V44))</f>
        <v>0</v>
      </c>
      <c r="U37" s="48">
        <f>(SUM('"B" divīzija'!W42:W44))</f>
        <v>0</v>
      </c>
      <c r="V37" s="48">
        <f>(SUM('"B" divīzija'!X42:X44))</f>
        <v>0</v>
      </c>
      <c r="W37" s="48">
        <f>(SUM('"B" divīzija'!Y42:Y44))</f>
        <v>0</v>
      </c>
      <c r="X37" s="48">
        <f>(SUM('"B" divīzija'!Z42:Z44))</f>
        <v>0</v>
      </c>
      <c r="Y37" s="48">
        <f>(SUM('"B" divīzija'!AA42:AA44))</f>
        <v>0</v>
      </c>
      <c r="Z37" s="48">
        <f>(SUM('"B" divīzija'!AB42:AB44))</f>
        <v>0</v>
      </c>
      <c r="AA37" s="48">
        <f>(SUM('"B" divīzija'!AC42:AC44))</f>
        <v>0</v>
      </c>
      <c r="AB37" s="48">
        <f>(SUM('"B" divīzija'!AD42:AD44))</f>
        <v>0</v>
      </c>
      <c r="AC37" s="48">
        <f>(SUM('"B" divīzija'!AE42:AE44))</f>
        <v>0</v>
      </c>
      <c r="AD37" s="48">
        <f>(SUM('"B" divīzija'!AF42:AF44))</f>
        <v>0</v>
      </c>
      <c r="AE37" s="48">
        <f>(SUM('"B" divīzija'!AG42:AG44))</f>
        <v>0</v>
      </c>
      <c r="AF37" s="46"/>
      <c r="AG37" s="46"/>
      <c r="AH37" s="47"/>
      <c r="AI37" s="48">
        <f>(SUM('"B" divīzija'!AK42:AK44))</f>
        <v>0</v>
      </c>
      <c r="AJ37" s="48">
        <f>(SUM('"B" divīzija'!AL42:AL44))</f>
        <v>0</v>
      </c>
      <c r="AK37" s="48">
        <f>(SUM('"B" divīzija'!AM42:AM44))</f>
        <v>0</v>
      </c>
      <c r="AL37" s="48">
        <f>(SUM('"B" divīzija'!AN42:AN44))</f>
        <v>0</v>
      </c>
      <c r="AM37" s="48">
        <f>(SUM('"B" divīzija'!AO42:AO44))</f>
        <v>0</v>
      </c>
      <c r="AN37" s="48">
        <f>(SUM('"B" divīzija'!AP42:AP44))</f>
        <v>0</v>
      </c>
      <c r="AO37" s="48">
        <f>(SUM('"B" divīzija'!AQ42:AQ44))</f>
        <v>0</v>
      </c>
      <c r="AP37" s="48">
        <f>(SUM('"B" divīzija'!AR42:AR44))</f>
        <v>0</v>
      </c>
      <c r="AQ37" s="48">
        <f>(SUM('"B" divīzija'!AS42:AS44))</f>
        <v>0</v>
      </c>
      <c r="AR37" s="48">
        <f>(SUM('"B" divīzija'!AT42:AT44))</f>
        <v>0</v>
      </c>
      <c r="AS37" s="48">
        <f>(SUM('"B" divīzija'!AU42:AU44))</f>
        <v>0</v>
      </c>
      <c r="AT37" s="48">
        <f>(SUM('"B" divīzija'!AV42:AV44))</f>
        <v>0</v>
      </c>
      <c r="AU37" s="48">
        <f>(SUM('"B" divīzija'!AW42:AW44))</f>
        <v>0</v>
      </c>
      <c r="AV37" s="48">
        <f>(SUM('"B" divīzija'!AX42:AX44))</f>
        <v>0</v>
      </c>
      <c r="AW37" s="48">
        <f>(SUM('"B" divīzija'!AY42:AY44))</f>
        <v>0</v>
      </c>
      <c r="AX37" s="240" t="s">
        <v>43</v>
      </c>
      <c r="AY37" s="239"/>
      <c r="AZ37" s="239"/>
    </row>
    <row r="38" spans="1:52" ht="12.75">
      <c r="A38" s="240" t="s">
        <v>44</v>
      </c>
      <c r="B38" s="49"/>
      <c r="C38" s="40">
        <f>SUM(B39:D39,(IF((SUM(B40:D40))&gt;(SUM(AI7:AK7)),2,(IF((SUM(B40:D40))=(SUM(AI7:AK7)),(IF((SUM(B40:D40))&gt;0,1,0)),0)))))</f>
        <v>0</v>
      </c>
      <c r="D38" s="50"/>
      <c r="E38" s="49"/>
      <c r="F38" s="40">
        <f>SUM(E39:G39,(IF((SUM(E40:G40))&gt;(SUM(AI10:AK10)),2,(IF((SUM(E40:G40))=(SUM(AI10:AK10)),(IF((SUM(E40:G40))&gt;0,1,0)),0)))))</f>
        <v>0</v>
      </c>
      <c r="G38" s="50"/>
      <c r="H38" s="49"/>
      <c r="I38" s="40">
        <f>SUM(H39:J39,(IF((SUM(H40:J40))&gt;(SUM(AI13:AK13)),2,(IF((SUM(H40:J40))=(SUM(AI13:AK13)),(IF((SUM(H40:J40))&gt;0,1,0)),0)))))</f>
        <v>0</v>
      </c>
      <c r="J38" s="50"/>
      <c r="K38" s="49"/>
      <c r="L38" s="40">
        <f>SUM(K39:M39,(IF((SUM(K40:M40))&gt;(SUM(AI16:AK16)),2,(IF((SUM(K40:M40))=(SUM(AI16:AK16)),(IF((SUM(K40:M40))&gt;0,1,0)),0)))))</f>
        <v>0</v>
      </c>
      <c r="M38" s="50"/>
      <c r="N38" s="49"/>
      <c r="O38" s="40">
        <f>SUM(N39:P39,(IF((SUM(N40:P40))&gt;(SUM(AI19:AK19)),2,(IF((SUM(N40:P40))=(SUM(AI19:AK19)),(IF((SUM(N40:P40))&gt;0,1,0)),0)))))</f>
        <v>0</v>
      </c>
      <c r="P38" s="50"/>
      <c r="Q38" s="49"/>
      <c r="R38" s="40">
        <f>SUM(Q39:S39,(IF((SUM(Q40:S40))&gt;(SUM(AI22:AK22)),2,(IF((SUM(Q40:S40))=(SUM(AI22:AK22)),(IF((SUM(Q40:S40))&gt;0,1,0)),0)))))</f>
        <v>0</v>
      </c>
      <c r="S38" s="50"/>
      <c r="T38" s="49"/>
      <c r="U38" s="40">
        <f>SUM(T39:V39,(IF((SUM(T40:V40))&gt;(SUM(AI25:AK25)),2,(IF((SUM(T40:V40))=(SUM(AI25:AK25)),(IF((SUM(T40:V40))&gt;0,1,0)),0)))))</f>
        <v>0</v>
      </c>
      <c r="V38" s="50"/>
      <c r="W38" s="49"/>
      <c r="X38" s="40">
        <f>SUM(W39:Y39,(IF((SUM(W40:Y40))&gt;(SUM(AI28:AK28)),2,(IF((SUM(W40:Y40))=(SUM(AI28:AK28)),(IF((SUM(W40:Y40))&gt;0,1,0)),0)))))</f>
        <v>0</v>
      </c>
      <c r="Y38" s="50"/>
      <c r="Z38" s="49"/>
      <c r="AA38" s="40">
        <f>SUM(Z39:AB39,(IF((SUM(Z40:AB40))&gt;(SUM(AI31:AK31)),2,(IF((SUM(Z40:AB40))=(SUM(AI31:AK31)),(IF((SUM(Z40:AB40))&gt;0,1,0)),0)))))</f>
        <v>0</v>
      </c>
      <c r="AB38" s="50"/>
      <c r="AC38" s="49"/>
      <c r="AD38" s="40">
        <f>SUM(AC39:AE39,(IF((SUM(AC40:AE40))&gt;(SUM(AI34:AK34)),2,(IF((SUM(AC40:AE40))=(SUM(AI34:AK34)),(IF((SUM(AC40:AE40))&gt;0,1,0)),0)))))</f>
        <v>0</v>
      </c>
      <c r="AE38" s="50"/>
      <c r="AF38" s="49"/>
      <c r="AG38" s="40">
        <f>SUM(AF39:AH39,(IF((SUM(AF40:AH40))&gt;(SUM(AI37:AK37)),2,(IF((SUM(AF40:AH40))=(SUM(AI37:AK37)),(IF((SUM(AF40:AH40))&gt;0,1,0)),0)))))</f>
        <v>0</v>
      </c>
      <c r="AH38" s="50"/>
      <c r="AI38" s="37"/>
      <c r="AJ38" s="37"/>
      <c r="AK38" s="38"/>
      <c r="AL38" s="49"/>
      <c r="AM38" s="51">
        <f>SUM(AL39:AN39,(IF((SUM(AL40:AN40))&gt;SUM(AI43:AK43),2,0)))</f>
        <v>0</v>
      </c>
      <c r="AN38" s="50"/>
      <c r="AO38" s="49"/>
      <c r="AP38" s="51">
        <f>SUM(AO39:AQ39,(IF((SUM(AO40:AQ40))&gt;SUM(AI46:AK46),2,0)))</f>
        <v>0</v>
      </c>
      <c r="AQ38" s="50"/>
      <c r="AR38" s="49"/>
      <c r="AS38" s="51">
        <f>SUM(AR39:AT39,(IF((SUM(AR40:AT40))&gt;SUM(AI49:AK49),2,0)))</f>
        <v>0</v>
      </c>
      <c r="AT38" s="50"/>
      <c r="AU38" s="49"/>
      <c r="AV38" s="51">
        <f>SUM(AU39:AW39,(IF((SUM(AU40:AW40))&gt;SUM(AI52:AK52),2,0)))</f>
        <v>0</v>
      </c>
      <c r="AW38" s="50"/>
      <c r="AX38" s="240" t="s">
        <v>44</v>
      </c>
      <c r="AY38" s="239">
        <f>SUM(B38:AW38)</f>
        <v>0</v>
      </c>
      <c r="AZ38" s="239">
        <f>SUM(B40:AW40)</f>
        <v>0</v>
      </c>
    </row>
    <row r="39" spans="1:52" ht="12.75">
      <c r="A39" s="240" t="s">
        <v>44</v>
      </c>
      <c r="B39" s="36">
        <f>IF(B40&gt;AI7,2,(IF(B40=AI7,(IF(B40&gt;0,1,0)),0)))</f>
        <v>0</v>
      </c>
      <c r="C39" s="1">
        <f>IF(C40&gt;AJ7,2,(IF(C40=AJ7,(IF(C40&gt;0,1,0)),0)))</f>
        <v>0</v>
      </c>
      <c r="D39" s="52">
        <f>IF(D40&gt;AK7,2,(IF(D40=AK7,(IF(D40&gt;0,1,0)),0)))</f>
        <v>0</v>
      </c>
      <c r="E39" s="36">
        <f>IF(E40&gt;AI10,2,(IF(E40=AI10,(IF(E40&gt;0,1,0)),0)))</f>
        <v>0</v>
      </c>
      <c r="F39" s="1">
        <f>IF(F40&gt;AJ10,2,(IF(F40=AJ10,(IF(F40&gt;0,1,0)),0)))</f>
        <v>0</v>
      </c>
      <c r="G39" s="52">
        <f>IF(G40&gt;AK10,2,(IF(G40=AK10,(IF(G40&gt;0,1,0)),0)))</f>
        <v>0</v>
      </c>
      <c r="H39" s="36">
        <f>IF(H40&gt;AI13,2,(IF(H40=AI13,(IF(H40&gt;0,1,0)),0)))</f>
        <v>0</v>
      </c>
      <c r="I39" s="1">
        <f>IF(I40&gt;AJ13,2,(IF(I40=AJ13,(IF(I40&gt;0,1,0)),0)))</f>
        <v>0</v>
      </c>
      <c r="J39" s="52">
        <f>IF(J40&gt;AK13,2,(IF(J40=AK13,(IF(J40&gt;0,1,0)),0)))</f>
        <v>0</v>
      </c>
      <c r="K39" s="36">
        <f>IF(K40&gt;AI16,2,(IF(K40=AI16,(IF(K40&gt;0,1,0)),0)))</f>
        <v>0</v>
      </c>
      <c r="L39" s="1">
        <f>IF(L40&gt;AJ16,2,(IF(L40=AJ16,(IF(L40&gt;0,1,0)),0)))</f>
        <v>0</v>
      </c>
      <c r="M39" s="52">
        <f>IF(M40&gt;AK16,2,(IF(M40=AK16,(IF(M40&gt;0,1,0)),0)))</f>
        <v>0</v>
      </c>
      <c r="N39" s="36">
        <f>IF(N40&gt;AI19,2,(IF(N40=AI19,(IF(N40&gt;0,1,0)),0)))</f>
        <v>0</v>
      </c>
      <c r="O39" s="1">
        <f>IF(O40&gt;AJ19,2,(IF(O40=AJ19,(IF(O40&gt;0,1,0)),0)))</f>
        <v>0</v>
      </c>
      <c r="P39" s="52">
        <f>IF(P40&gt;AK19,2,(IF(P40=AK19,(IF(P40&gt;0,1,0)),0)))</f>
        <v>0</v>
      </c>
      <c r="Q39" s="36">
        <f>IF(Q40&gt;AI22,2,(IF(Q40=AI22,(IF(Q40&gt;0,1,0)),0)))</f>
        <v>0</v>
      </c>
      <c r="R39" s="1">
        <f>IF(R40&gt;AJ22,2,(IF(R40=AJ22,(IF(R40&gt;0,1,0)),0)))</f>
        <v>0</v>
      </c>
      <c r="S39" s="52">
        <f>IF(S40&gt;AK22,2,(IF(S40=AK22,(IF(S40&gt;0,1,0)),0)))</f>
        <v>0</v>
      </c>
      <c r="T39" s="36">
        <f>IF(T40&gt;AI25,2,(IF(T40=AI25,(IF(T40&gt;0,1,0)),0)))</f>
        <v>0</v>
      </c>
      <c r="U39" s="1">
        <f>IF(U40&gt;AJ25,2,(IF(U40=AJ25,(IF(U40&gt;0,1,0)),0)))</f>
        <v>0</v>
      </c>
      <c r="V39" s="52">
        <f>IF(V40&gt;AK25,2,(IF(V40=AK25,(IF(V40&gt;0,1,0)),0)))</f>
        <v>0</v>
      </c>
      <c r="W39" s="36">
        <f>IF(W40&gt;AI28,2,(IF(W40=AI28,(IF(W40&gt;0,1,0)),0)))</f>
        <v>0</v>
      </c>
      <c r="X39" s="1">
        <f>IF(X40&gt;AJ28,2,(IF(X40=AJ28,(IF(X40&gt;0,1,0)),0)))</f>
        <v>0</v>
      </c>
      <c r="Y39" s="52">
        <f>IF(Y40&gt;AK28,2,(IF(Y40=AK28,(IF(Y40&gt;0,1,0)),0)))</f>
        <v>0</v>
      </c>
      <c r="Z39" s="36">
        <f>IF(Z40&gt;AI31,2,(IF(Z40=AI31,(IF(Z40&gt;0,1,0)),0)))</f>
        <v>0</v>
      </c>
      <c r="AA39" s="1">
        <f>IF(AA40&gt;AJ31,2,(IF(AA40=AJ31,(IF(AA40&gt;0,1,0)),0)))</f>
        <v>0</v>
      </c>
      <c r="AB39" s="52">
        <f>IF(AB40&gt;AK31,2,(IF(AB40=AK31,(IF(AB40&gt;0,1,0)),0)))</f>
        <v>0</v>
      </c>
      <c r="AC39" s="36">
        <f>IF(AC40&gt;AI34,2,(IF(AC40=AI34,(IF(AC40&gt;0,1,0)),0)))</f>
        <v>0</v>
      </c>
      <c r="AD39" s="1">
        <f>IF(AD40&gt;AJ34,2,(IF(AD40=AJ34,(IF(AD40&gt;0,1,0)),0)))</f>
        <v>0</v>
      </c>
      <c r="AE39" s="1">
        <f>IF(AE40&gt;AK34,2,(IF(AE40=AK34,(IF(AE40&gt;0,1,0)),0)))</f>
        <v>0</v>
      </c>
      <c r="AF39" s="36">
        <f>IF(AF40&gt;AI37,2,(IF(AF40=AI37,(IF(AF40&gt;0,1,0)),0)))</f>
        <v>0</v>
      </c>
      <c r="AG39" s="1">
        <f>IF(AG40&gt;AJ37,2,(IF(AG40=AJ37,(IF(AG40&gt;0,1,0)),0)))</f>
        <v>0</v>
      </c>
      <c r="AH39" s="52">
        <f>IF(AH40&gt;AK37,2,(IF(AH40=AK37,(IF(AH40&gt;0,1,0)),0)))</f>
        <v>0</v>
      </c>
      <c r="AI39" s="42"/>
      <c r="AJ39" s="42"/>
      <c r="AK39" s="43"/>
      <c r="AL39" s="36">
        <f>IF(AL40&gt;AI43,2,(IF(AL40=AI43,(IF(AL40&gt;0,1,0)),0)))</f>
        <v>0</v>
      </c>
      <c r="AM39" s="1">
        <f>IF(AM40&gt;AJ43,2,(IF(AM40=AJ43,(IF(AM40&gt;0,1,0)),0)))</f>
        <v>0</v>
      </c>
      <c r="AN39" s="52">
        <f>IF(AN40&gt;AK43,2,(IF(AN40=AK43,(IF(AN40&gt;0,1,0)),0)))</f>
        <v>0</v>
      </c>
      <c r="AO39" s="36">
        <f>IF(AO40&gt;AI46,2,(IF(AO40=AI46,(IF(AO40&gt;0,1,0)),0)))</f>
        <v>0</v>
      </c>
      <c r="AP39" s="1">
        <f>IF(AP40&gt;AJ46,2,(IF(AP40=AJ46,(IF(AP40&gt;0,1,0)),0)))</f>
        <v>0</v>
      </c>
      <c r="AQ39" s="52">
        <f>IF(AQ40&gt;AK46,2,(IF(AQ40=AK46,(IF(AQ40&gt;0,1,0)),0)))</f>
        <v>0</v>
      </c>
      <c r="AR39" s="36">
        <f>IF(AR40&gt;AI49,2,(IF(AR40=AI49,(IF(AR40&gt;0,1,0)),0)))</f>
        <v>0</v>
      </c>
      <c r="AS39" s="1">
        <f>IF(AS40&gt;AJ49,2,(IF(AS40=AJ49,(IF(AS40&gt;0,1,0)),0)))</f>
        <v>0</v>
      </c>
      <c r="AT39" s="52">
        <f>IF(AT40&gt;AK49,2,(IF(AT40=AK49,(IF(AT40&gt;0,1,0)),0)))</f>
        <v>0</v>
      </c>
      <c r="AU39" s="36">
        <f>IF(AU40&gt;AI52,2,(IF(AU40=AI52,(IF(AU40&gt;0,1,0)),0)))</f>
        <v>0</v>
      </c>
      <c r="AV39" s="1">
        <f>IF(AV40&gt;AJ52,2,(IF(AV40=AJ52,(IF(AV40&gt;0,1,0)),0)))</f>
        <v>0</v>
      </c>
      <c r="AW39" s="52">
        <f>IF(AW40&gt;AK52,2,(IF(AW40=AK52,(IF(AW40&gt;0,1,0)),0)))</f>
        <v>0</v>
      </c>
      <c r="AX39" s="240" t="s">
        <v>44</v>
      </c>
      <c r="AY39" s="239"/>
      <c r="AZ39" s="239"/>
    </row>
    <row r="40" spans="1:52" ht="12.75">
      <c r="A40" s="240" t="s">
        <v>44</v>
      </c>
      <c r="B40" s="48">
        <f>(SUM('"B" divīzija'!D45:D48))</f>
        <v>0</v>
      </c>
      <c r="C40" s="48">
        <f>(SUM('"B" divīzija'!E45:E48))</f>
        <v>0</v>
      </c>
      <c r="D40" s="48">
        <f>(SUM('"B" divīzija'!F45:F48))</f>
        <v>0</v>
      </c>
      <c r="E40" s="48">
        <f>(SUM('"B" divīzija'!G45:G48))</f>
        <v>0</v>
      </c>
      <c r="F40" s="48">
        <f>(SUM('"B" divīzija'!H45:H48))</f>
        <v>0</v>
      </c>
      <c r="G40" s="48">
        <f>(SUM('"B" divīzija'!I45:I48))</f>
        <v>0</v>
      </c>
      <c r="H40" s="48">
        <f>(SUM('"B" divīzija'!J45:J48))</f>
        <v>0</v>
      </c>
      <c r="I40" s="48">
        <f>(SUM('"B" divīzija'!K45:K48))</f>
        <v>0</v>
      </c>
      <c r="J40" s="48">
        <f>(SUM('"B" divīzija'!L45:L48))</f>
        <v>0</v>
      </c>
      <c r="K40" s="48">
        <f>(SUM('"B" divīzija'!M45:M48))</f>
        <v>0</v>
      </c>
      <c r="L40" s="48">
        <f>(SUM('"B" divīzija'!N45:N48))</f>
        <v>0</v>
      </c>
      <c r="M40" s="48">
        <f>(SUM('"B" divīzija'!O45:O48))</f>
        <v>0</v>
      </c>
      <c r="N40" s="48">
        <f>(SUM('"B" divīzija'!P45:P48))</f>
        <v>0</v>
      </c>
      <c r="O40" s="48">
        <f>(SUM('"B" divīzija'!Q45:Q48))</f>
        <v>0</v>
      </c>
      <c r="P40" s="48">
        <f>(SUM('"B" divīzija'!R45:R48))</f>
        <v>0</v>
      </c>
      <c r="Q40" s="48">
        <f>(SUM('"B" divīzija'!S45:S48))</f>
        <v>0</v>
      </c>
      <c r="R40" s="48">
        <f>(SUM('"B" divīzija'!T45:T48))</f>
        <v>0</v>
      </c>
      <c r="S40" s="48">
        <f>(SUM('"B" divīzija'!U45:U48))</f>
        <v>0</v>
      </c>
      <c r="T40" s="48">
        <f>(SUM('"B" divīzija'!V45:V48))</f>
        <v>0</v>
      </c>
      <c r="U40" s="48">
        <f>(SUM('"B" divīzija'!W45:W48))</f>
        <v>0</v>
      </c>
      <c r="V40" s="48">
        <f>(SUM('"B" divīzija'!X45:X48))</f>
        <v>0</v>
      </c>
      <c r="W40" s="48">
        <f>(SUM('"B" divīzija'!Y45:Y48))</f>
        <v>0</v>
      </c>
      <c r="X40" s="48">
        <f>(SUM('"B" divīzija'!Z45:Z48))</f>
        <v>0</v>
      </c>
      <c r="Y40" s="48">
        <f>(SUM('"B" divīzija'!AA45:AA48))</f>
        <v>0</v>
      </c>
      <c r="Z40" s="48">
        <f>(SUM('"B" divīzija'!AB45:AB48))</f>
        <v>0</v>
      </c>
      <c r="AA40" s="48">
        <f>(SUM('"B" divīzija'!AC45:AC48))</f>
        <v>0</v>
      </c>
      <c r="AB40" s="48">
        <f>(SUM('"B" divīzija'!AD45:AD48))</f>
        <v>0</v>
      </c>
      <c r="AC40" s="48">
        <f>(SUM('"B" divīzija'!AE45:AE48))</f>
        <v>0</v>
      </c>
      <c r="AD40" s="48">
        <f>(SUM('"B" divīzija'!AF45:AF48))</f>
        <v>0</v>
      </c>
      <c r="AE40" s="48">
        <f>(SUM('"B" divīzija'!AG45:AG48))</f>
        <v>0</v>
      </c>
      <c r="AF40" s="48">
        <f>(SUM('"B" divīzija'!AH45:AH48))</f>
        <v>0</v>
      </c>
      <c r="AG40" s="48">
        <f>(SUM('"B" divīzija'!AI45:AI48))</f>
        <v>0</v>
      </c>
      <c r="AH40" s="48">
        <f>(SUM('"B" divīzija'!AJ45:AJ48))</f>
        <v>0</v>
      </c>
      <c r="AI40" s="46"/>
      <c r="AJ40" s="46"/>
      <c r="AK40" s="47"/>
      <c r="AL40" s="48">
        <f>(SUM('"B" divīzija'!AN45:AN48))</f>
        <v>0</v>
      </c>
      <c r="AM40" s="48">
        <f>(SUM('"B" divīzija'!AO45:AO48))</f>
        <v>0</v>
      </c>
      <c r="AN40" s="48">
        <f>(SUM('"B" divīzija'!AP45:AP48))</f>
        <v>0</v>
      </c>
      <c r="AO40" s="48">
        <f>(SUM('"B" divīzija'!AQ45:AQ48))</f>
        <v>0</v>
      </c>
      <c r="AP40" s="48">
        <f>(SUM('"B" divīzija'!AR45:AR48))</f>
        <v>0</v>
      </c>
      <c r="AQ40" s="48">
        <f>(SUM('"B" divīzija'!AS45:AS48))</f>
        <v>0</v>
      </c>
      <c r="AR40" s="48">
        <f>(SUM('"B" divīzija'!AT45:AT48))</f>
        <v>0</v>
      </c>
      <c r="AS40" s="48">
        <f>(SUM('"B" divīzija'!AU45:AU48))</f>
        <v>0</v>
      </c>
      <c r="AT40" s="48">
        <f>(SUM('"B" divīzija'!AV45:AV48))</f>
        <v>0</v>
      </c>
      <c r="AU40" s="48">
        <f>(SUM('"B" divīzija'!AW45:AW48))</f>
        <v>0</v>
      </c>
      <c r="AV40" s="48">
        <f>(SUM('"B" divīzija'!AX45:AX48))</f>
        <v>0</v>
      </c>
      <c r="AW40" s="48">
        <f>(SUM('"B" divīzija'!AY45:AY48))</f>
        <v>0</v>
      </c>
      <c r="AX40" s="240" t="s">
        <v>44</v>
      </c>
      <c r="AY40" s="239"/>
      <c r="AZ40" s="239"/>
    </row>
    <row r="41" spans="1:52" ht="12.75">
      <c r="A41" s="240" t="s">
        <v>16</v>
      </c>
      <c r="B41" s="49"/>
      <c r="C41" s="40">
        <f>SUM(B42:D42,(IF((SUM(B43:D43))&gt;(SUM(AL7:AN7)),2,(IF((SUM(B43:D43))=(SUM(AL7:AN7)),(IF((SUM(B43:D43))&gt;0,1,0)),0)))))</f>
        <v>0</v>
      </c>
      <c r="D41" s="50"/>
      <c r="E41" s="49"/>
      <c r="F41" s="40">
        <f>SUM(E42:G42,(IF((SUM(E43:G43))&gt;(SUM(AL10:AN10)),2,(IF((SUM(E43:G43))=(SUM(AL10:AN10)),(IF((SUM(E43:G43))&gt;0,1,0)),0)))))</f>
        <v>0</v>
      </c>
      <c r="G41" s="50"/>
      <c r="H41" s="49"/>
      <c r="I41" s="40">
        <f>SUM(H42:J42,(IF((SUM(H43:J43))&gt;(SUM(AL13:AN13)),2,(IF((SUM(H43:J43))=(SUM(AL13:AN13)),(IF((SUM(H43:J43))&gt;0,1,0)),0)))))</f>
        <v>0</v>
      </c>
      <c r="J41" s="50"/>
      <c r="K41" s="49"/>
      <c r="L41" s="40">
        <f>SUM(K42:M42,(IF((SUM(K43:M43))&gt;(SUM(AL16:AN16)),2,(IF((SUM(K43:M43))=(SUM(AL16:AN16)),(IF((SUM(K43:M43))&gt;0,1,0)),0)))))</f>
        <v>0</v>
      </c>
      <c r="M41" s="50"/>
      <c r="N41" s="49"/>
      <c r="O41" s="40">
        <f>SUM(N42:P42,(IF((SUM(N43:P43))&gt;(SUM(AL19:AN19)),2,(IF((SUM(N43:P43))=(SUM(AL19:AN19)),(IF((SUM(N43:P43))&gt;0,1,0)),0)))))</f>
        <v>0</v>
      </c>
      <c r="P41" s="50"/>
      <c r="Q41" s="49"/>
      <c r="R41" s="40">
        <f>SUM(Q42:S42,(IF((SUM(Q43:S43))&gt;(SUM(AL22:AN22)),2,(IF((SUM(Q43:S43))=(SUM(AL22:AN22)),(IF((SUM(Q43:S43))&gt;0,1,0)),0)))))</f>
        <v>0</v>
      </c>
      <c r="S41" s="50"/>
      <c r="T41" s="49"/>
      <c r="U41" s="40">
        <f>SUM(T42:V42,(IF((SUM(T43:V43))&gt;(SUM(AL25:AN25)),2,(IF((SUM(T43:V43))=(SUM(AL25:AN25)),(IF((SUM(T43:V43))&gt;0,1,0)),0)))))</f>
        <v>0</v>
      </c>
      <c r="V41" s="50"/>
      <c r="W41" s="49"/>
      <c r="X41" s="40">
        <f>SUM(W42:Y42,(IF((SUM(W43:Y43))&gt;(SUM(AL28:AN28)),2,(IF((SUM(W43:Y43))=(SUM(AL28:AN28)),(IF((SUM(W43:Y43))&gt;0,1,0)),0)))))</f>
        <v>0</v>
      </c>
      <c r="Y41" s="50"/>
      <c r="Z41" s="49"/>
      <c r="AA41" s="40">
        <f>SUM(Z42:AB42,(IF((SUM(Z43:AB43))&gt;(SUM(AL31:AN31)),2,(IF((SUM(Z43:AB43))=(SUM(AL31:AN31)),(IF((SUM(Z43:AB43))&gt;0,1,0)),0)))))</f>
        <v>0</v>
      </c>
      <c r="AB41" s="50"/>
      <c r="AC41" s="49"/>
      <c r="AD41" s="40">
        <f>SUM(AC42:AE42,(IF((SUM(AC43:AE43))&gt;(SUM(AL34:AN34)),2,(IF((SUM(AC43:AE43))=(SUM(AL34:AN34)),(IF((SUM(AC43:AE43))&gt;0,1,0)),0)))))</f>
        <v>0</v>
      </c>
      <c r="AE41" s="50"/>
      <c r="AF41" s="49"/>
      <c r="AG41" s="40">
        <f>SUM(AF42:AH42,(IF((SUM(AF43:AH43))&gt;(SUM(AL37:AN37)),2,(IF((SUM(AF43:AH43))=(SUM(AL37:AN37)),(IF((SUM(AF43:AH43))&gt;0,1,0)),0)))))</f>
        <v>0</v>
      </c>
      <c r="AH41" s="50"/>
      <c r="AI41" s="49"/>
      <c r="AJ41" s="40">
        <f>SUM(AI42:AK42,(IF((SUM(AI43:AK43))&gt;(SUM(AL40:AN40)),2,(IF((SUM(AI43:AK43))=(SUM(AL40:AN40)),(IF((SUM(AI43:AK43))&gt;0,1,0)),0)))))</f>
        <v>0</v>
      </c>
      <c r="AK41" s="50"/>
      <c r="AL41" s="37"/>
      <c r="AM41" s="37"/>
      <c r="AN41" s="38"/>
      <c r="AO41" s="49"/>
      <c r="AP41" s="51">
        <f>SUM(AO42:AQ42,(IF((SUM(AO43:AQ43))&gt;SUM(AL46:AN46),2,0)))</f>
        <v>0</v>
      </c>
      <c r="AQ41" s="50"/>
      <c r="AR41" s="49"/>
      <c r="AS41" s="51">
        <f>SUM(AR42:AT42,(IF((SUM(AR43:AT43))&gt;SUM(AL49:AN49),2,0)))</f>
        <v>0</v>
      </c>
      <c r="AT41" s="50"/>
      <c r="AU41" s="49"/>
      <c r="AV41" s="51">
        <f>SUM(AU42:AW42,(IF((SUM(AU43:AW43))&gt;SUM(AL52:AN52),2,0)))</f>
        <v>0</v>
      </c>
      <c r="AW41" s="50"/>
      <c r="AX41" s="240" t="s">
        <v>16</v>
      </c>
      <c r="AY41" s="239">
        <f>SUM(B41:AW41)</f>
        <v>0</v>
      </c>
      <c r="AZ41" s="239">
        <f>SUM(B43:AW43)</f>
        <v>0</v>
      </c>
    </row>
    <row r="42" spans="1:52" ht="12.75">
      <c r="A42" s="240" t="s">
        <v>16</v>
      </c>
      <c r="B42" s="36">
        <f>IF(B43&gt;AL7,2,(IF(B43=AL7,(IF(B43&gt;0,1,0)),0)))</f>
        <v>0</v>
      </c>
      <c r="C42" s="1">
        <f>IF(C43&gt;AM7,2,(IF(C43=AM7,(IF(C43&gt;0,1,0)),0)))</f>
        <v>0</v>
      </c>
      <c r="D42" s="52">
        <f>IF(D43&gt;AN7,2,(IF(D43=AN7,(IF(D43&gt;0,1,0)),0)))</f>
        <v>0</v>
      </c>
      <c r="E42" s="36">
        <f>IF(E43&gt;AL10,2,(IF(E43=AL10,(IF(E43&gt;0,1,0)),0)))</f>
        <v>0</v>
      </c>
      <c r="F42" s="1">
        <f>IF(F43&gt;AM10,2,(IF(F43=AM10,(IF(F43&gt;0,1,0)),0)))</f>
        <v>0</v>
      </c>
      <c r="G42" s="52">
        <f>IF(G43&gt;AN10,2,(IF(G43=AN10,(IF(G43&gt;0,1,0)),0)))</f>
        <v>0</v>
      </c>
      <c r="H42" s="36">
        <f>IF(H43&gt;AL13,2,(IF(H43=AL13,(IF(H43&gt;0,1,0)),0)))</f>
        <v>0</v>
      </c>
      <c r="I42" s="1">
        <f>IF(I43&gt;AM13,2,(IF(I43=AM13,(IF(I43&gt;0,1,0)),0)))</f>
        <v>0</v>
      </c>
      <c r="J42" s="52">
        <f>IF(J43&gt;AN13,2,(IF(J43=AN13,(IF(J43&gt;0,1,0)),0)))</f>
        <v>0</v>
      </c>
      <c r="K42" s="36">
        <f>IF(K43&gt;AL16,2,(IF(K43=AL16,(IF(K43&gt;0,1,0)),0)))</f>
        <v>0</v>
      </c>
      <c r="L42" s="1">
        <f>IF(L43&gt;AM16,2,(IF(L43=AM16,(IF(L43&gt;0,1,0)),0)))</f>
        <v>0</v>
      </c>
      <c r="M42" s="52">
        <f>IF(M43&gt;AN16,2,(IF(M43=AN16,(IF(M43&gt;0,1,0)),0)))</f>
        <v>0</v>
      </c>
      <c r="N42" s="36">
        <f>IF(N43&gt;AL19,2,(IF(N43=AL19,(IF(N43&gt;0,1,0)),0)))</f>
        <v>0</v>
      </c>
      <c r="O42" s="1">
        <f>IF(O43&gt;AM19,2,(IF(O43=AM19,(IF(O43&gt;0,1,0)),0)))</f>
        <v>0</v>
      </c>
      <c r="P42" s="52">
        <f>IF(P43&gt;AN19,2,(IF(P43=AN19,(IF(P43&gt;0,1,0)),0)))</f>
        <v>0</v>
      </c>
      <c r="Q42" s="36">
        <f>IF(Q43&gt;AL22,2,(IF(Q43=AL22,(IF(Q43&gt;0,1,0)),0)))</f>
        <v>0</v>
      </c>
      <c r="R42" s="1">
        <f>IF(R43&gt;AM22,2,(IF(R43=AM22,(IF(R43&gt;0,1,0)),0)))</f>
        <v>0</v>
      </c>
      <c r="S42" s="52">
        <f>IF(S43&gt;AN22,2,(IF(S43=AN22,(IF(S43&gt;0,1,0)),0)))</f>
        <v>0</v>
      </c>
      <c r="T42" s="36">
        <f>IF(T43&gt;AL25,2,(IF(T43=AL25,(IF(T43&gt;0,1,0)),0)))</f>
        <v>0</v>
      </c>
      <c r="U42" s="1">
        <f>IF(U43&gt;AM25,2,(IF(U43=AM25,(IF(U43&gt;0,1,0)),0)))</f>
        <v>0</v>
      </c>
      <c r="V42" s="52">
        <f>IF(V43&gt;AN25,2,(IF(V43=AN25,(IF(V43&gt;0,1,0)),0)))</f>
        <v>0</v>
      </c>
      <c r="W42" s="36">
        <f>IF(W43&gt;AL28,2,(IF(W43=AL28,(IF(W43&gt;0,1,0)),0)))</f>
        <v>0</v>
      </c>
      <c r="X42" s="1">
        <f>IF(X43&gt;AM28,2,(IF(X43=AM28,(IF(X43&gt;0,1,0)),0)))</f>
        <v>0</v>
      </c>
      <c r="Y42" s="52">
        <f>IF(Y43&gt;AN28,2,(IF(Y43=AN28,(IF(Y43&gt;0,1,0)),0)))</f>
        <v>0</v>
      </c>
      <c r="Z42" s="36">
        <f>IF(Z43&gt;AL31,2,(IF(Z43=AL31,(IF(Z43&gt;0,1,0)),0)))</f>
        <v>0</v>
      </c>
      <c r="AA42" s="1">
        <f>IF(AA43&gt;AM31,2,(IF(AA43=AM31,(IF(AA43&gt;0,1,0)),0)))</f>
        <v>0</v>
      </c>
      <c r="AB42" s="52">
        <f>IF(AB43&gt;AN31,2,(IF(AB43=AN31,(IF(AB43&gt;0,1,0)),0)))</f>
        <v>0</v>
      </c>
      <c r="AC42" s="36">
        <f>IF(AC43&gt;AL34,2,(IF(AC43=AL34,(IF(AC43&gt;0,1,0)),0)))</f>
        <v>0</v>
      </c>
      <c r="AD42" s="1">
        <f>IF(AD43&gt;AM34,2,(IF(AD43=AM34,(IF(AD43&gt;0,1,0)),0)))</f>
        <v>0</v>
      </c>
      <c r="AE42" s="52">
        <f>IF(AE43&gt;AN34,2,(IF(AE43=AN34,(IF(AE43&gt;0,1,0)),0)))</f>
        <v>0</v>
      </c>
      <c r="AF42" s="36">
        <f>IF(AF43&gt;AL37,2,(IF(AF43=AL37,(IF(AF43&gt;0,1,0)),0)))</f>
        <v>0</v>
      </c>
      <c r="AG42" s="1">
        <f>IF(AG43&gt;AM37,2,(IF(AG43=AM37,(IF(AG43&gt;0,1,0)),0)))</f>
        <v>0</v>
      </c>
      <c r="AH42" s="1">
        <f>IF(AH43&gt;AN37,2,(IF(AH43=AN37,(IF(AH43&gt;0,1,0)),0)))</f>
        <v>0</v>
      </c>
      <c r="AI42" s="36">
        <f>IF(AI43&gt;AL40,2,(IF(AI43=AL40,(IF(AI43&gt;0,1,0)),0)))</f>
        <v>0</v>
      </c>
      <c r="AJ42" s="1">
        <f>IF(AJ43&gt;AM40,2,(IF(AJ43=AM40,(IF(AJ43&gt;0,1,0)),0)))</f>
        <v>0</v>
      </c>
      <c r="AK42" s="52">
        <f>IF(AK43&gt;AN40,2,(IF(AK43=AN40,(IF(AK43&gt;0,1,0)),0)))</f>
        <v>0</v>
      </c>
      <c r="AL42" s="42"/>
      <c r="AM42" s="42"/>
      <c r="AN42" s="43"/>
      <c r="AO42" s="36">
        <f>IF(AO43&gt;AL46,2,(IF(AO43=AL46,(IF(AO43&gt;0,1,0)),0)))</f>
        <v>0</v>
      </c>
      <c r="AP42" s="1">
        <f>IF(AP43&gt;AM46,2,(IF(AP43=AM46,(IF(AP43&gt;0,1,0)),0)))</f>
        <v>0</v>
      </c>
      <c r="AQ42" s="52">
        <f>IF(AQ43&gt;AN46,2,(IF(AQ43=AN46,(IF(AQ43&gt;0,1,0)),0)))</f>
        <v>0</v>
      </c>
      <c r="AR42" s="36">
        <f>IF(AR43&gt;AL49,2,(IF(AR43=AL49,(IF(AR43&gt;0,1,0)),0)))</f>
        <v>0</v>
      </c>
      <c r="AS42" s="1">
        <f>IF(AS43&gt;AM49,2,(IF(AS43=AM49,(IF(AS43&gt;0,1,0)),0)))</f>
        <v>0</v>
      </c>
      <c r="AT42" s="52">
        <f>IF(AT43&gt;AN49,2,(IF(AT43=AN49,(IF(AT43&gt;0,1,0)),0)))</f>
        <v>0</v>
      </c>
      <c r="AU42" s="36">
        <f>IF(AU43&gt;AL52,2,(IF(AU43=AL52,(IF(AU43&gt;0,1,0)),0)))</f>
        <v>0</v>
      </c>
      <c r="AV42" s="1">
        <f>IF(AV43&gt;AM52,2,(IF(AV43=AM52,(IF(AV43&gt;0,1,0)),0)))</f>
        <v>0</v>
      </c>
      <c r="AW42" s="52">
        <f>IF(AW43&gt;AN52,2,(IF(AW43=AN52,(IF(AW43&gt;0,1,0)),0)))</f>
        <v>0</v>
      </c>
      <c r="AX42" s="240" t="s">
        <v>16</v>
      </c>
      <c r="AY42" s="239"/>
      <c r="AZ42" s="239"/>
    </row>
    <row r="43" spans="1:52" ht="12.75">
      <c r="A43" s="240" t="s">
        <v>16</v>
      </c>
      <c r="B43" s="48">
        <f>(SUM('"B" divīzija'!D49:D51))</f>
        <v>0</v>
      </c>
      <c r="C43" s="48">
        <f>(SUM('"B" divīzija'!E49:E51))</f>
        <v>0</v>
      </c>
      <c r="D43" s="48">
        <f>(SUM('"B" divīzija'!F49:F51))</f>
        <v>0</v>
      </c>
      <c r="E43" s="48">
        <f>(SUM('"B" divīzija'!G49:G51))</f>
        <v>0</v>
      </c>
      <c r="F43" s="48">
        <f>(SUM('"B" divīzija'!H49:H51))</f>
        <v>0</v>
      </c>
      <c r="G43" s="48">
        <f>(SUM('"B" divīzija'!I49:I51))</f>
        <v>0</v>
      </c>
      <c r="H43" s="48">
        <f>(SUM('"B" divīzija'!J49:J51))</f>
        <v>0</v>
      </c>
      <c r="I43" s="48">
        <f>(SUM('"B" divīzija'!K49:K51))</f>
        <v>0</v>
      </c>
      <c r="J43" s="48">
        <f>(SUM('"B" divīzija'!L49:L51))</f>
        <v>0</v>
      </c>
      <c r="K43" s="48">
        <f>(SUM('"B" divīzija'!M49:M51))</f>
        <v>0</v>
      </c>
      <c r="L43" s="48">
        <f>(SUM('"B" divīzija'!N49:N51))</f>
        <v>0</v>
      </c>
      <c r="M43" s="48">
        <f>(SUM('"B" divīzija'!O49:O51))</f>
        <v>0</v>
      </c>
      <c r="N43" s="48">
        <f>(SUM('"B" divīzija'!P49:P51))</f>
        <v>0</v>
      </c>
      <c r="O43" s="48">
        <f>(SUM('"B" divīzija'!Q49:Q51))</f>
        <v>0</v>
      </c>
      <c r="P43" s="48">
        <f>(SUM('"B" divīzija'!R49:R51))</f>
        <v>0</v>
      </c>
      <c r="Q43" s="48">
        <f>(SUM('"B" divīzija'!S49:S51))</f>
        <v>0</v>
      </c>
      <c r="R43" s="48">
        <f>(SUM('"B" divīzija'!T49:T51))</f>
        <v>0</v>
      </c>
      <c r="S43" s="48">
        <f>(SUM('"B" divīzija'!U49:U51))</f>
        <v>0</v>
      </c>
      <c r="T43" s="48">
        <f>(SUM('"B" divīzija'!V49:V51))</f>
        <v>0</v>
      </c>
      <c r="U43" s="48">
        <f>(SUM('"B" divīzija'!W49:W51))</f>
        <v>0</v>
      </c>
      <c r="V43" s="48">
        <f>(SUM('"B" divīzija'!X49:X51))</f>
        <v>0</v>
      </c>
      <c r="W43" s="48">
        <f>(SUM('"B" divīzija'!Y49:Y51))</f>
        <v>0</v>
      </c>
      <c r="X43" s="48">
        <f>(SUM('"B" divīzija'!Z49:Z51))</f>
        <v>0</v>
      </c>
      <c r="Y43" s="48">
        <f>(SUM('"B" divīzija'!AA49:AA51))</f>
        <v>0</v>
      </c>
      <c r="Z43" s="48">
        <f>(SUM('"B" divīzija'!AB49:AB51))</f>
        <v>0</v>
      </c>
      <c r="AA43" s="48">
        <f>(SUM('"B" divīzija'!AC49:AC51))</f>
        <v>0</v>
      </c>
      <c r="AB43" s="48">
        <f>(SUM('"B" divīzija'!AD49:AD51))</f>
        <v>0</v>
      </c>
      <c r="AC43" s="48">
        <f>(SUM('"B" divīzija'!AE49:AE51))</f>
        <v>0</v>
      </c>
      <c r="AD43" s="48">
        <f>(SUM('"B" divīzija'!AF49:AF51))</f>
        <v>0</v>
      </c>
      <c r="AE43" s="48">
        <f>(SUM('"B" divīzija'!AG49:AG51))</f>
        <v>0</v>
      </c>
      <c r="AF43" s="48">
        <f>(SUM('"B" divīzija'!AH49:AH51))</f>
        <v>0</v>
      </c>
      <c r="AG43" s="48">
        <f>(SUM('"B" divīzija'!AI49:AI51))</f>
        <v>0</v>
      </c>
      <c r="AH43" s="48">
        <f>(SUM('"B" divīzija'!AJ49:AJ51))</f>
        <v>0</v>
      </c>
      <c r="AI43" s="48">
        <f>(SUM('"B" divīzija'!AK49:AK51))</f>
        <v>0</v>
      </c>
      <c r="AJ43" s="48">
        <f>(SUM('"B" divīzija'!AL49:AL51))</f>
        <v>0</v>
      </c>
      <c r="AK43" s="48">
        <f>(SUM('"B" divīzija'!AM49:AM51))</f>
        <v>0</v>
      </c>
      <c r="AL43" s="46"/>
      <c r="AM43" s="46"/>
      <c r="AN43" s="47"/>
      <c r="AO43" s="48">
        <f>(SUM('"B" divīzija'!AQ49:AQ51))</f>
        <v>0</v>
      </c>
      <c r="AP43" s="48">
        <f>(SUM('"B" divīzija'!AR49:AR51))</f>
        <v>0</v>
      </c>
      <c r="AQ43" s="48">
        <f>(SUM('"B" divīzija'!AS49:AS51))</f>
        <v>0</v>
      </c>
      <c r="AR43" s="48">
        <f>(SUM('"B" divīzija'!AT49:AT51))</f>
        <v>0</v>
      </c>
      <c r="AS43" s="48">
        <f>(SUM('"B" divīzija'!AU49:AU51))</f>
        <v>0</v>
      </c>
      <c r="AT43" s="48">
        <f>(SUM('"B" divīzija'!AV49:AV51))</f>
        <v>0</v>
      </c>
      <c r="AU43" s="48">
        <f>(SUM('"B" divīzija'!AW49:AW51))</f>
        <v>0</v>
      </c>
      <c r="AV43" s="48">
        <f>(SUM('"B" divīzija'!AX49:AX51))</f>
        <v>0</v>
      </c>
      <c r="AW43" s="48">
        <f>(SUM('"B" divīzija'!AY49:AY51))</f>
        <v>0</v>
      </c>
      <c r="AX43" s="240" t="s">
        <v>16</v>
      </c>
      <c r="AY43" s="239"/>
      <c r="AZ43" s="239"/>
    </row>
    <row r="44" spans="1:52" ht="12.75">
      <c r="A44" s="240" t="s">
        <v>45</v>
      </c>
      <c r="B44" s="49"/>
      <c r="C44" s="40">
        <f>SUM(B45:D45,(IF((SUM(B46:D46))&gt;(SUM(AO7:AQ7)),2,(IF((SUM(B46:D46))=(SUM(AO7:AQ7)),(IF((SUM(B46:D46))&gt;0,1,0)),0)))))</f>
        <v>0</v>
      </c>
      <c r="D44" s="50"/>
      <c r="E44" s="49"/>
      <c r="F44" s="40">
        <f>SUM(E45:G45,(IF((SUM(E46:G46))&gt;(SUM(AO10:AQ10)),2,(IF((SUM(E46:G46))=(SUM(AO10:AQ10)),(IF((SUM(E46:G46))&gt;0,1,0)),0)))))</f>
        <v>0</v>
      </c>
      <c r="G44" s="50"/>
      <c r="H44" s="49"/>
      <c r="I44" s="40">
        <f>SUM(H45:J45,(IF((SUM(H46:J46))&gt;(SUM(AO13:AQ13)),2,(IF((SUM(H46:J46))=(SUM(AO13:AQ13)),(IF((SUM(H46:J46))&gt;0,1,0)),0)))))</f>
        <v>0</v>
      </c>
      <c r="J44" s="50"/>
      <c r="K44" s="49"/>
      <c r="L44" s="40">
        <f>SUM(K45:M45,(IF((SUM(K46:M46))&gt;(SUM(AO16:AQ16)),2,(IF((SUM(K46:M46))=(SUM(AO16:AQ16)),(IF((SUM(K46:M46))&gt;0,1,0)),0)))))</f>
        <v>0</v>
      </c>
      <c r="M44" s="50"/>
      <c r="N44" s="49"/>
      <c r="O44" s="40">
        <f>SUM(N45:P45,(IF((SUM(N46:P46))&gt;(SUM(AO19:AQ19)),2,(IF((SUM(N46:P46))=(SUM(AO19:AQ19)),(IF((SUM(N46:P46))&gt;0,1,0)),0)))))</f>
        <v>0</v>
      </c>
      <c r="P44" s="50"/>
      <c r="Q44" s="49"/>
      <c r="R44" s="40">
        <f>SUM(Q45:S45,(IF((SUM(Q46:S46))&gt;(SUM(AO22:AQ22)),2,(IF((SUM(Q46:S46))=(SUM(AO22:AQ22)),(IF((SUM(Q46:S46))&gt;0,1,0)),0)))))</f>
        <v>0</v>
      </c>
      <c r="S44" s="50"/>
      <c r="T44" s="49"/>
      <c r="U44" s="40">
        <f>SUM(T45:V45,(IF((SUM(T46:V46))&gt;(SUM(AO25:AQ25)),2,(IF((SUM(T46:V46))=(SUM(AO25:AQ25)),(IF((SUM(T46:V46))&gt;0,1,0)),0)))))</f>
        <v>0</v>
      </c>
      <c r="V44" s="50"/>
      <c r="W44" s="49"/>
      <c r="X44" s="40">
        <f>SUM(W45:Y45,(IF((SUM(W46:Y46))&gt;(SUM(AO28:AQ28)),2,(IF((SUM(W46:Y46))=(SUM(AO28:AQ28)),(IF((SUM(W46:Y46))&gt;0,1,0)),0)))))</f>
        <v>0</v>
      </c>
      <c r="Y44" s="50"/>
      <c r="Z44" s="49"/>
      <c r="AA44" s="40">
        <f>SUM(Z45:AB45,(IF((SUM(Z46:AB46))&gt;(SUM(AO31:AQ31)),2,(IF((SUM(Z46:AB46))=(SUM(AO31:AQ31)),(IF((SUM(Z46:AB46))&gt;0,1,0)),0)))))</f>
        <v>0</v>
      </c>
      <c r="AB44" s="50"/>
      <c r="AC44" s="49"/>
      <c r="AD44" s="40">
        <f>SUM(AC45:AE45,(IF((SUM(AC46:AE46))&gt;(SUM(AO34:AQ34)),2,(IF((SUM(AC46:AE46))=(SUM(AO34:AQ34)),(IF((SUM(AC46:AE46))&gt;0,1,0)),0)))))</f>
        <v>0</v>
      </c>
      <c r="AE44" s="50"/>
      <c r="AF44" s="49"/>
      <c r="AG44" s="40">
        <f>SUM(AF45:AH45,(IF((SUM(AF46:AH46))&gt;(SUM(AO37:AQ37)),2,(IF((SUM(AF46:AH46))=(SUM(AO37:AQ37)),(IF((SUM(AF46:AH46))&gt;0,1,0)),0)))))</f>
        <v>0</v>
      </c>
      <c r="AH44" s="50"/>
      <c r="AI44" s="49"/>
      <c r="AJ44" s="40">
        <f>SUM(AI45:AK45,(IF((SUM(AI46:AK46))&gt;(SUM(AO40:AQ40)),2,(IF((SUM(AI46:AK46))=(SUM(AO40:AQ40)),(IF((SUM(AI46:AK46))&gt;0,1,0)),0)))))</f>
        <v>0</v>
      </c>
      <c r="AK44" s="50"/>
      <c r="AL44" s="49"/>
      <c r="AM44" s="40">
        <f>SUM(AL45:AN45,(IF((SUM(AL46:AN46))&gt;(SUM(AO43:AQ43)),2,(IF((SUM(AL46:AN46))=(SUM(AO43:AQ43)),(IF((SUM(AL46:AN46))&gt;0,1,0)),0)))))</f>
        <v>0</v>
      </c>
      <c r="AN44" s="50"/>
      <c r="AO44" s="37"/>
      <c r="AP44" s="37"/>
      <c r="AQ44" s="38"/>
      <c r="AR44" s="49"/>
      <c r="AS44" s="51">
        <f>SUM(AR45:AT45,(IF((SUM(AR46:AT46))&gt;SUM(AO49:AQ49),2,0)))</f>
        <v>0</v>
      </c>
      <c r="AT44" s="50"/>
      <c r="AU44" s="49"/>
      <c r="AV44" s="51">
        <f>SUM(AU45:AW45,(IF((SUM(AU46:AW46))&gt;SUM(AO52:AQ52),2,0)))</f>
        <v>0</v>
      </c>
      <c r="AW44" s="50"/>
      <c r="AX44" s="240" t="s">
        <v>45</v>
      </c>
      <c r="AY44" s="239">
        <f>SUM(B44:AW44)</f>
        <v>0</v>
      </c>
      <c r="AZ44" s="239">
        <f>SUM(B46:AW46)</f>
        <v>0</v>
      </c>
    </row>
    <row r="45" spans="1:52" ht="12.75">
      <c r="A45" s="240" t="s">
        <v>45</v>
      </c>
      <c r="B45" s="36">
        <f>IF(B46&gt;AO7,2,(IF(B46=AO7,(IF(B46&gt;0,1,0)),0)))</f>
        <v>0</v>
      </c>
      <c r="C45" s="1">
        <f>IF(C46&gt;AP7,2,(IF(C46=AP7,(IF(C46&gt;0,1,0)),0)))</f>
        <v>0</v>
      </c>
      <c r="D45" s="52">
        <f>IF(D46&gt;AQ7,2,(IF(D46=AQ7,(IF(D46&gt;0,1,0)),0)))</f>
        <v>0</v>
      </c>
      <c r="E45" s="36">
        <f>IF(E46&gt;AO10,2,(IF(E46=AO10,(IF(E46&gt;0,1,0)),0)))</f>
        <v>0</v>
      </c>
      <c r="F45" s="1">
        <f>IF(F46&gt;AP10,2,(IF(F46=AP10,(IF(F46&gt;0,1,0)),0)))</f>
        <v>0</v>
      </c>
      <c r="G45" s="52">
        <f>IF(G46&gt;AQ10,2,(IF(G46=AQ10,(IF(G46&gt;0,1,0)),0)))</f>
        <v>0</v>
      </c>
      <c r="H45" s="36">
        <f>IF(H46&gt;AO13,2,(IF(H46=AO13,(IF(H46&gt;0,1,0)),0)))</f>
        <v>0</v>
      </c>
      <c r="I45" s="1">
        <f>IF(I46&gt;AP13,2,(IF(I46=AP13,(IF(I46&gt;0,1,0)),0)))</f>
        <v>0</v>
      </c>
      <c r="J45" s="52">
        <f>IF(J46&gt;AQ13,2,(IF(J46=AQ13,(IF(J46&gt;0,1,0)),0)))</f>
        <v>0</v>
      </c>
      <c r="K45" s="36">
        <f>IF(K46&gt;AO16,2,(IF(K46=AO16,(IF(K46&gt;0,1,0)),0)))</f>
        <v>0</v>
      </c>
      <c r="L45" s="1">
        <f>IF(L46&gt;AP16,2,(IF(L46=AP16,(IF(L46&gt;0,1,0)),0)))</f>
        <v>0</v>
      </c>
      <c r="M45" s="52">
        <f>IF(M46&gt;AQ16,2,(IF(M46=AQ16,(IF(M46&gt;0,1,0)),0)))</f>
        <v>0</v>
      </c>
      <c r="N45" s="36">
        <f>IF(N46&gt;AO19,2,(IF(N46=AO19,(IF(N46&gt;0,1,0)),0)))</f>
        <v>0</v>
      </c>
      <c r="O45" s="1">
        <f>IF(O46&gt;AP19,2,(IF(O46=AP19,(IF(O46&gt;0,1,0)),0)))</f>
        <v>0</v>
      </c>
      <c r="P45" s="52">
        <f>IF(P46&gt;AQ19,2,(IF(P46=AQ19,(IF(P46&gt;0,1,0)),0)))</f>
        <v>0</v>
      </c>
      <c r="Q45" s="36">
        <f>IF(Q46&gt;AO22,2,(IF(Q46=AO22,(IF(Q46&gt;0,1,0)),0)))</f>
        <v>0</v>
      </c>
      <c r="R45" s="1">
        <f>IF(R46&gt;AP22,2,(IF(R46=AP22,(IF(R46&gt;0,1,0)),0)))</f>
        <v>0</v>
      </c>
      <c r="S45" s="52">
        <f>IF(S46&gt;AQ22,2,(IF(S46=AQ22,(IF(S46&gt;0,1,0)),0)))</f>
        <v>0</v>
      </c>
      <c r="T45" s="36">
        <f>IF(T46&gt;AO25,2,(IF(T46=AO25,(IF(T46&gt;0,1,0)),0)))</f>
        <v>0</v>
      </c>
      <c r="U45" s="1">
        <f>IF(U46&gt;AP25,2,(IF(U46=AP25,(IF(U46&gt;0,1,0)),0)))</f>
        <v>0</v>
      </c>
      <c r="V45" s="52">
        <f>IF(V46&gt;AQ25,2,(IF(V46=AQ25,(IF(V46&gt;0,1,0)),0)))</f>
        <v>0</v>
      </c>
      <c r="W45" s="36">
        <f>IF(W46&gt;AO28,2,(IF(W46=AO28,(IF(W46&gt;0,1,0)),0)))</f>
        <v>0</v>
      </c>
      <c r="X45" s="1">
        <f>IF(X46&gt;AP28,2,(IF(X46=AP28,(IF(X46&gt;0,1,0)),0)))</f>
        <v>0</v>
      </c>
      <c r="Y45" s="52">
        <f>IF(Y46&gt;AQ28,2,(IF(Y46=AQ28,(IF(Y46&gt;0,1,0)),0)))</f>
        <v>0</v>
      </c>
      <c r="Z45" s="36">
        <f>IF(Z46&gt;AO31,2,(IF(Z46=AO31,(IF(Z46&gt;0,1,0)),0)))</f>
        <v>0</v>
      </c>
      <c r="AA45" s="1">
        <f>IF(AA46&gt;AP31,2,(IF(AA46=AP31,(IF(AA46&gt;0,1,0)),0)))</f>
        <v>0</v>
      </c>
      <c r="AB45" s="52">
        <f>IF(AB46&gt;AQ31,2,(IF(AB46=AQ31,(IF(AB46&gt;0,1,0)),0)))</f>
        <v>0</v>
      </c>
      <c r="AC45" s="36">
        <f>IF(AC46&gt;AO34,2,(IF(AC46=AO34,(IF(AC46&gt;0,1,0)),0)))</f>
        <v>0</v>
      </c>
      <c r="AD45" s="1">
        <f>IF(AD46&gt;AP34,2,(IF(AD46=AP34,(IF(AD46&gt;0,1,0)),0)))</f>
        <v>0</v>
      </c>
      <c r="AE45" s="52">
        <f>IF(AE46&gt;AQ34,2,(IF(AE46=AQ34,(IF(AE46&gt;0,1,0)),0)))</f>
        <v>0</v>
      </c>
      <c r="AF45" s="36">
        <f>IF(AF46&gt;AO37,2,(IF(AF46=AO37,(IF(AF46&gt;0,1,0)),0)))</f>
        <v>0</v>
      </c>
      <c r="AG45" s="1">
        <f>IF(AG46&gt;AP37,2,(IF(AG46=AP37,(IF(AG46&gt;0,1,0)),0)))</f>
        <v>0</v>
      </c>
      <c r="AH45" s="52">
        <f>IF(AH46&gt;AQ37,2,(IF(AH46=AQ37,(IF(AH46&gt;0,1,0)),0)))</f>
        <v>0</v>
      </c>
      <c r="AI45" s="36">
        <f>IF(AI46&gt;AO40,2,(IF(AI46=AO40,(IF(AI46&gt;0,1,0)),0)))</f>
        <v>0</v>
      </c>
      <c r="AJ45" s="1">
        <f>IF(AJ46&gt;AP40,2,(IF(AJ46=AP40,(IF(AJ46&gt;0,1,0)),0)))</f>
        <v>0</v>
      </c>
      <c r="AK45" s="1">
        <f>IF(AK46&gt;AQ40,2,(IF(AK46=AQ40,(IF(AK46&gt;0,1,0)),0)))</f>
        <v>0</v>
      </c>
      <c r="AL45" s="36">
        <f>IF(AL46&gt;AO43,2,(IF(AL46=AO43,(IF(AL46&gt;0,1,0)),0)))</f>
        <v>0</v>
      </c>
      <c r="AM45" s="1">
        <f>IF(AM46&gt;AP43,2,(IF(AM46=AP43,(IF(AM46&gt;0,1,0)),0)))</f>
        <v>0</v>
      </c>
      <c r="AN45" s="52">
        <f>IF(AN46&gt;AQ43,2,(IF(AN46=AQ43,(IF(AN46&gt;0,1,0)),0)))</f>
        <v>0</v>
      </c>
      <c r="AO45" s="42"/>
      <c r="AP45" s="42"/>
      <c r="AQ45" s="43"/>
      <c r="AR45" s="36">
        <f>IF(AR46&gt;AO49,2,(IF(AR46=AO49,(IF(AR46&gt;0,1,0)),0)))</f>
        <v>0</v>
      </c>
      <c r="AS45" s="1">
        <f>IF(AS46&gt;AP49,2,(IF(AS46=AP49,(IF(AS46&gt;0,1,0)),0)))</f>
        <v>0</v>
      </c>
      <c r="AT45" s="52">
        <f>IF(AT46&gt;AQ49,2,(IF(AT46=AQ49,(IF(AT46&gt;0,1,0)),0)))</f>
        <v>0</v>
      </c>
      <c r="AU45" s="36">
        <f>IF(AU46&gt;AO52,2,(IF(AU46=AO52,(IF(AU46&gt;0,1,0)),0)))</f>
        <v>0</v>
      </c>
      <c r="AV45" s="1">
        <f>IF(AV46&gt;AP52,2,(IF(AV46=AP52,(IF(AV46&gt;0,1,0)),0)))</f>
        <v>0</v>
      </c>
      <c r="AW45" s="52">
        <f>IF(AW46&gt;AQ52,2,(IF(AW46=AQ52,(IF(AW46&gt;0,1,0)),0)))</f>
        <v>0</v>
      </c>
      <c r="AX45" s="240" t="s">
        <v>45</v>
      </c>
      <c r="AY45" s="239"/>
      <c r="AZ45" s="239"/>
    </row>
    <row r="46" spans="1:52" ht="12.75">
      <c r="A46" s="240" t="s">
        <v>45</v>
      </c>
      <c r="B46" s="48">
        <f>(SUM('"B" divīzija'!D52:D54))</f>
        <v>0</v>
      </c>
      <c r="C46" s="48">
        <f>(SUM('"B" divīzija'!E52:E54))</f>
        <v>0</v>
      </c>
      <c r="D46" s="48">
        <f>(SUM('"B" divīzija'!F52:F54))</f>
        <v>0</v>
      </c>
      <c r="E46" s="48">
        <f>(SUM('"B" divīzija'!G52:G54))</f>
        <v>0</v>
      </c>
      <c r="F46" s="48">
        <f>(SUM('"B" divīzija'!H52:H54))</f>
        <v>0</v>
      </c>
      <c r="G46" s="48">
        <f>(SUM('"B" divīzija'!I52:I54))</f>
        <v>0</v>
      </c>
      <c r="H46" s="48">
        <f>(SUM('"B" divīzija'!J52:J54))</f>
        <v>0</v>
      </c>
      <c r="I46" s="48">
        <f>(SUM('"B" divīzija'!K52:K54))</f>
        <v>0</v>
      </c>
      <c r="J46" s="48">
        <f>(SUM('"B" divīzija'!L52:L54))</f>
        <v>0</v>
      </c>
      <c r="K46" s="48">
        <f>(SUM('"B" divīzija'!M52:M54))</f>
        <v>0</v>
      </c>
      <c r="L46" s="48">
        <f>(SUM('"B" divīzija'!N52:N54))</f>
        <v>0</v>
      </c>
      <c r="M46" s="48">
        <f>(SUM('"B" divīzija'!O52:O54))</f>
        <v>0</v>
      </c>
      <c r="N46" s="48">
        <f>(SUM('"B" divīzija'!P52:P54))</f>
        <v>0</v>
      </c>
      <c r="O46" s="48">
        <f>(SUM('"B" divīzija'!Q52:Q54))</f>
        <v>0</v>
      </c>
      <c r="P46" s="48">
        <f>(SUM('"B" divīzija'!R52:R54))</f>
        <v>0</v>
      </c>
      <c r="Q46" s="48">
        <f>(SUM('"B" divīzija'!S52:S54))</f>
        <v>0</v>
      </c>
      <c r="R46" s="48">
        <f>(SUM('"B" divīzija'!T52:T54))</f>
        <v>0</v>
      </c>
      <c r="S46" s="48">
        <f>(SUM('"B" divīzija'!U52:U54))</f>
        <v>0</v>
      </c>
      <c r="T46" s="48">
        <f>(SUM('"B" divīzija'!V52:V54))</f>
        <v>0</v>
      </c>
      <c r="U46" s="48">
        <f>(SUM('"B" divīzija'!W52:W54))</f>
        <v>0</v>
      </c>
      <c r="V46" s="48">
        <f>(SUM('"B" divīzija'!X52:X54))</f>
        <v>0</v>
      </c>
      <c r="W46" s="48">
        <f>(SUM('"B" divīzija'!Y52:Y54))</f>
        <v>0</v>
      </c>
      <c r="X46" s="48">
        <f>(SUM('"B" divīzija'!Z52:Z54))</f>
        <v>0</v>
      </c>
      <c r="Y46" s="48">
        <f>(SUM('"B" divīzija'!AA52:AA54))</f>
        <v>0</v>
      </c>
      <c r="Z46" s="48">
        <f>(SUM('"B" divīzija'!AB52:AB54))</f>
        <v>0</v>
      </c>
      <c r="AA46" s="48">
        <f>(SUM('"B" divīzija'!AC52:AC54))</f>
        <v>0</v>
      </c>
      <c r="AB46" s="48">
        <f>(SUM('"B" divīzija'!AD52:AD54))</f>
        <v>0</v>
      </c>
      <c r="AC46" s="48">
        <f>(SUM('"B" divīzija'!AE52:AE54))</f>
        <v>0</v>
      </c>
      <c r="AD46" s="48">
        <f>(SUM('"B" divīzija'!AF52:AF54))</f>
        <v>0</v>
      </c>
      <c r="AE46" s="48">
        <f>(SUM('"B" divīzija'!AG52:AG54))</f>
        <v>0</v>
      </c>
      <c r="AF46" s="48">
        <f>(SUM('"B" divīzija'!AH52:AH54))</f>
        <v>0</v>
      </c>
      <c r="AG46" s="48">
        <f>(SUM('"B" divīzija'!AI52:AI54))</f>
        <v>0</v>
      </c>
      <c r="AH46" s="48">
        <f>(SUM('"B" divīzija'!AJ52:AJ54))</f>
        <v>0</v>
      </c>
      <c r="AI46" s="48">
        <f>(SUM('"B" divīzija'!AK52:AK54))</f>
        <v>0</v>
      </c>
      <c r="AJ46" s="48">
        <f>(SUM('"B" divīzija'!AL52:AL54))</f>
        <v>0</v>
      </c>
      <c r="AK46" s="48">
        <f>(SUM('"B" divīzija'!AM52:AM54))</f>
        <v>0</v>
      </c>
      <c r="AL46" s="48">
        <f>(SUM('"B" divīzija'!AN52:AN54))</f>
        <v>0</v>
      </c>
      <c r="AM46" s="48">
        <f>(SUM('"B" divīzija'!AO52:AO54))</f>
        <v>0</v>
      </c>
      <c r="AN46" s="48">
        <f>(SUM('"B" divīzija'!AP52:AP54))</f>
        <v>0</v>
      </c>
      <c r="AO46" s="46"/>
      <c r="AP46" s="46"/>
      <c r="AQ46" s="47"/>
      <c r="AR46" s="48">
        <f>(SUM('"B" divīzija'!AT52:AT54))</f>
        <v>0</v>
      </c>
      <c r="AS46" s="48">
        <f>(SUM('"B" divīzija'!AU52:AU54))</f>
        <v>0</v>
      </c>
      <c r="AT46" s="48">
        <f>(SUM('"B" divīzija'!AV52:AV54))</f>
        <v>0</v>
      </c>
      <c r="AU46" s="48">
        <f>(SUM('"B" divīzija'!AW52:AW54))</f>
        <v>0</v>
      </c>
      <c r="AV46" s="48">
        <f>(SUM('"B" divīzija'!AX52:AX54))</f>
        <v>0</v>
      </c>
      <c r="AW46" s="48">
        <f>(SUM('"B" divīzija'!AY52:AY54))</f>
        <v>0</v>
      </c>
      <c r="AX46" s="240" t="s">
        <v>45</v>
      </c>
      <c r="AY46" s="239"/>
      <c r="AZ46" s="239"/>
    </row>
    <row r="47" spans="1:52" ht="12.75">
      <c r="A47" s="240" t="s">
        <v>46</v>
      </c>
      <c r="B47" s="49"/>
      <c r="C47" s="40">
        <f>SUM(B48:D48,(IF((SUM(B49:D49))&gt;(SUM(AR7:AT7)),2,(IF((SUM(B49:D49))=(SUM(AR7:AT7)),(IF((SUM(B49:D49))&gt;0,1,0)),0)))))</f>
        <v>0</v>
      </c>
      <c r="D47" s="50"/>
      <c r="E47" s="49"/>
      <c r="F47" s="40">
        <f>SUM(E48:G48,(IF((SUM(E49:G49))&gt;(SUM(AR10:AT10)),2,(IF((SUM(E49:G49))=(SUM(AR10:AT10)),(IF((SUM(E49:G49))&gt;0,1,0)),0)))))</f>
        <v>0</v>
      </c>
      <c r="G47" s="50"/>
      <c r="H47" s="49"/>
      <c r="I47" s="40">
        <f>SUM(H48:J48,(IF((SUM(H49:J49))&gt;(SUM(AR13:AT13)),2,(IF((SUM(H49:J49))=(SUM(AR13:AT13)),(IF((SUM(H49:J49))&gt;0,1,0)),0)))))</f>
        <v>0</v>
      </c>
      <c r="J47" s="50"/>
      <c r="K47" s="49"/>
      <c r="L47" s="40">
        <f>SUM(K48:M48,(IF((SUM(K49:M49))&gt;(SUM(AR16:AT16)),2,(IF((SUM(K49:M49))=(SUM(AR16:AT16)),(IF((SUM(K49:M49))&gt;0,1,0)),0)))))</f>
        <v>0</v>
      </c>
      <c r="M47" s="50"/>
      <c r="N47" s="49"/>
      <c r="O47" s="40">
        <f>SUM(N48:P48,(IF((SUM(N49:P49))&gt;(SUM(AR19:AT19)),2,(IF((SUM(N49:P49))=(SUM(AR19:AT19)),(IF((SUM(N49:P49))&gt;0,1,0)),0)))))</f>
        <v>0</v>
      </c>
      <c r="P47" s="50"/>
      <c r="Q47" s="49"/>
      <c r="R47" s="40">
        <f>SUM(Q48:S48,(IF((SUM(Q49:S49))&gt;(SUM(AR22:AT22)),2,(IF((SUM(Q49:S49))=(SUM(AR22:AT22)),(IF((SUM(Q49:S49))&gt;0,1,0)),0)))))</f>
        <v>0</v>
      </c>
      <c r="S47" s="50"/>
      <c r="T47" s="49"/>
      <c r="U47" s="40">
        <f>SUM(T48:V48,(IF((SUM(T49:V49))&gt;(SUM(AR25:AT25)),2,(IF((SUM(T49:V49))=(SUM(AR25:AT25)),(IF((SUM(T49:V49))&gt;0,1,0)),0)))))</f>
        <v>0</v>
      </c>
      <c r="V47" s="50"/>
      <c r="W47" s="49"/>
      <c r="X47" s="40">
        <f>SUM(W48:Y48,(IF((SUM(W49:Y49))&gt;(SUM(AR28:AT28)),2,(IF((SUM(W49:Y49))=(SUM(AR28:AT28)),(IF((SUM(W49:Y49))&gt;0,1,0)),0)))))</f>
        <v>0</v>
      </c>
      <c r="Y47" s="50"/>
      <c r="Z47" s="49"/>
      <c r="AA47" s="40">
        <f>SUM(Z48:AB48,(IF((SUM(Z49:AB49))&gt;(SUM(AR31:AT31)),2,(IF((SUM(Z49:AB49))=(SUM(AR31:AT31)),(IF((SUM(Z49:AB49))&gt;0,1,0)),0)))))</f>
        <v>0</v>
      </c>
      <c r="AB47" s="50"/>
      <c r="AC47" s="49"/>
      <c r="AD47" s="40">
        <f>SUM(AC48:AE48,(IF((SUM(AC49:AE49))&gt;(SUM(AR34:AT34)),2,(IF((SUM(AC49:AE49))=(SUM(AR34:AT34)),(IF((SUM(AC49:AE49))&gt;0,1,0)),0)))))</f>
        <v>0</v>
      </c>
      <c r="AE47" s="50"/>
      <c r="AF47" s="49"/>
      <c r="AG47" s="40">
        <f>SUM(AF48:AH48,(IF((SUM(AF49:AH49))&gt;(SUM(AR37:AT37)),2,(IF((SUM(AF49:AH49))=(SUM(AR37:AT37)),(IF((SUM(AF49:AH49))&gt;0,1,0)),0)))))</f>
        <v>0</v>
      </c>
      <c r="AH47" s="50"/>
      <c r="AI47" s="49"/>
      <c r="AJ47" s="40">
        <f>SUM(AI48:AK48,(IF((SUM(AI49:AK49))&gt;(SUM(AR40:AT40)),2,(IF((SUM(AI49:AK49))=(SUM(AR40:AT40)),(IF((SUM(AI49:AK49))&gt;0,1,0)),0)))))</f>
        <v>0</v>
      </c>
      <c r="AK47" s="50"/>
      <c r="AL47" s="49"/>
      <c r="AM47" s="40">
        <f>SUM(AL48:AN48,(IF((SUM(AL49:AN49))&gt;(SUM(AR43:AT43)),2,(IF((SUM(AL49:AN49))=(SUM(AR43:AT43)),(IF((SUM(AL49:AN49))&gt;0,1,0)),0)))))</f>
        <v>0</v>
      </c>
      <c r="AN47" s="50"/>
      <c r="AO47" s="49"/>
      <c r="AP47" s="40">
        <f>SUM(AO48:AQ48,(IF((SUM(AO49:AQ49))&gt;(SUM(AR46:AT46)),2,(IF((SUM(AO49:AQ49))=(SUM(AR46:AT46)),(IF((SUM(AO49:AQ49))&gt;0,1,0)),0)))))</f>
        <v>0</v>
      </c>
      <c r="AQ47" s="50"/>
      <c r="AR47" s="37"/>
      <c r="AS47" s="37"/>
      <c r="AT47" s="38"/>
      <c r="AU47" s="49"/>
      <c r="AV47" s="51">
        <f>SUM(AU48:AW48,(IF((SUM(AU49:AW49))&gt;SUM(AR52:AT52),2,0)))</f>
        <v>0</v>
      </c>
      <c r="AW47" s="50"/>
      <c r="AX47" s="240" t="s">
        <v>46</v>
      </c>
      <c r="AY47" s="239">
        <f>SUM(B47:AW47)</f>
        <v>0</v>
      </c>
      <c r="AZ47" s="239">
        <f>SUM(B49:AW49)</f>
        <v>0</v>
      </c>
    </row>
    <row r="48" spans="1:52" ht="12.75">
      <c r="A48" s="240" t="s">
        <v>46</v>
      </c>
      <c r="B48" s="36">
        <f>IF(B49&gt;AR7,2,(IF(B49=AR7,(IF(B49&gt;0,1,0)),0)))</f>
        <v>0</v>
      </c>
      <c r="C48" s="36">
        <f>IF(C49&gt;AS7,2,(IF(C49=AS7,(IF(C49&gt;0,1,0)),0)))</f>
        <v>0</v>
      </c>
      <c r="D48" s="36">
        <f>IF(D49&gt;AT7,2,(IF(D49=AT7,(IF(D49&gt;0,1,0)),0)))</f>
        <v>0</v>
      </c>
      <c r="E48" s="36">
        <f>IF(E49&gt;AR10,2,(IF(E49=AR10,(IF(E49&gt;0,1,0)),0)))</f>
        <v>0</v>
      </c>
      <c r="F48" s="1">
        <f>IF(F49&gt;AS10,2,(IF(F49=AS10,(IF(F49&gt;0,1,0)),0)))</f>
        <v>0</v>
      </c>
      <c r="G48" s="52">
        <f>IF(G49&gt;AT10,2,(IF(G49=AT10,(IF(G49&gt;0,1,0)),0)))</f>
        <v>0</v>
      </c>
      <c r="H48" s="36">
        <f>IF(H49&gt;AR13,2,(IF(H49=AR13,(IF(H49&gt;0,1,0)),0)))</f>
        <v>0</v>
      </c>
      <c r="I48" s="1">
        <f>IF(I49&gt;AS13,2,(IF(I49=AS13,(IF(I49&gt;0,1,0)),0)))</f>
        <v>0</v>
      </c>
      <c r="J48" s="52">
        <f>IF(J49&gt;AT13,2,(IF(J49=AT13,(IF(J49&gt;0,1,0)),0)))</f>
        <v>0</v>
      </c>
      <c r="K48" s="36">
        <f>IF(K49&gt;AR16,2,(IF(K49=AR16,(IF(K49&gt;0,1,0)),0)))</f>
        <v>0</v>
      </c>
      <c r="L48" s="1">
        <f>IF(L49&gt;AS16,2,(IF(L49=AS16,(IF(L49&gt;0,1,0)),0)))</f>
        <v>0</v>
      </c>
      <c r="M48" s="52">
        <f>IF(M49&gt;AT16,2,(IF(M49=AT16,(IF(M49&gt;0,1,0)),0)))</f>
        <v>0</v>
      </c>
      <c r="N48" s="36">
        <f>IF(N49&gt;AR19,2,(IF(N49=AR19,(IF(N49&gt;0,1,0)),0)))</f>
        <v>0</v>
      </c>
      <c r="O48" s="1">
        <f>IF(O49&gt;AS19,2,(IF(O49=AS19,(IF(O49&gt;0,1,0)),0)))</f>
        <v>0</v>
      </c>
      <c r="P48" s="52">
        <f>IF(P49&gt;AT19,2,(IF(P49=AT19,(IF(P49&gt;0,1,0)),0)))</f>
        <v>0</v>
      </c>
      <c r="Q48" s="36">
        <f>IF(Q49&gt;AR22,2,(IF(Q49=AR22,(IF(Q49&gt;0,1,0)),0)))</f>
        <v>0</v>
      </c>
      <c r="R48" s="1">
        <f>IF(R49&gt;AS22,2,(IF(R49=AS22,(IF(R49&gt;0,1,0)),0)))</f>
        <v>0</v>
      </c>
      <c r="S48" s="52">
        <f>IF(S49&gt;AT22,2,(IF(S49=AT22,(IF(S49&gt;0,1,0)),0)))</f>
        <v>0</v>
      </c>
      <c r="T48" s="36">
        <f>IF(T49&gt;AR25,2,(IF(T49=AR25,(IF(T49&gt;0,1,0)),0)))</f>
        <v>0</v>
      </c>
      <c r="U48" s="1">
        <f>IF(U49&gt;AS25,2,(IF(U49=AS25,(IF(U49&gt;0,1,0)),0)))</f>
        <v>0</v>
      </c>
      <c r="V48" s="52">
        <f>IF(V49&gt;AT25,2,(IF(V49=AT25,(IF(V49&gt;0,1,0)),0)))</f>
        <v>0</v>
      </c>
      <c r="W48" s="36">
        <f>IF(W49&gt;AR28,2,(IF(W49=AR28,(IF(W49&gt;0,1,0)),0)))</f>
        <v>0</v>
      </c>
      <c r="X48" s="1">
        <f>IF(X49&gt;AS28,2,(IF(X49=AS28,(IF(X49&gt;0,1,0)),0)))</f>
        <v>0</v>
      </c>
      <c r="Y48" s="52">
        <f>IF(Y49&gt;AT28,2,(IF(Y49=AT28,(IF(Y49&gt;0,1,0)),0)))</f>
        <v>0</v>
      </c>
      <c r="Z48" s="36">
        <f>IF(Z49&gt;AR31,2,(IF(Z49=AR31,(IF(Z49&gt;0,1,0)),0)))</f>
        <v>0</v>
      </c>
      <c r="AA48" s="1">
        <f>IF(AA49&gt;AS31,2,(IF(AA49=AS31,(IF(AA49&gt;0,1,0)),0)))</f>
        <v>0</v>
      </c>
      <c r="AB48" s="52">
        <f>IF(AB49&gt;AT31,2,(IF(AB49=AT31,(IF(AB49&gt;0,1,0)),0)))</f>
        <v>0</v>
      </c>
      <c r="AC48" s="36">
        <f>IF(AC49&gt;AR34,2,(IF(AC49=AR34,(IF(AC49&gt;0,1,0)),0)))</f>
        <v>0</v>
      </c>
      <c r="AD48" s="1">
        <f>IF(AD49&gt;AS34,2,(IF(AD49=AS34,(IF(AD49&gt;0,1,0)),0)))</f>
        <v>0</v>
      </c>
      <c r="AE48" s="52">
        <f>IF(AE49&gt;AT34,2,(IF(AE49=AT34,(IF(AE49&gt;0,1,0)),0)))</f>
        <v>0</v>
      </c>
      <c r="AF48" s="36">
        <f>IF(AF49&gt;AR37,2,(IF(AF49=AR37,(IF(AF49&gt;0,1,0)),0)))</f>
        <v>0</v>
      </c>
      <c r="AG48" s="1">
        <f>IF(AG49&gt;AS37,2,(IF(AG49=AS37,(IF(AG49&gt;0,1,0)),0)))</f>
        <v>0</v>
      </c>
      <c r="AH48" s="52">
        <f>IF(AH49&gt;AT37,2,(IF(AH49=AT37,(IF(AH49&gt;0,1,0)),0)))</f>
        <v>0</v>
      </c>
      <c r="AI48" s="36">
        <f>IF(AI49&gt;AR40,2,(IF(AI49=AR40,(IF(AI49&gt;0,1,0)),0)))</f>
        <v>0</v>
      </c>
      <c r="AJ48" s="1">
        <f>IF(AJ49&gt;AS40,2,(IF(AJ49=AS40,(IF(AJ49&gt;0,1,0)),0)))</f>
        <v>0</v>
      </c>
      <c r="AK48" s="52">
        <f>IF(AK49&gt;AT40,2,(IF(AK49=AT40,(IF(AK49&gt;0,1,0)),0)))</f>
        <v>0</v>
      </c>
      <c r="AL48" s="36">
        <f>IF(AL49&gt;AR43,2,(IF(AL49=AR43,(IF(AL49&gt;0,1,0)),0)))</f>
        <v>0</v>
      </c>
      <c r="AM48" s="1">
        <f>IF(AM49&gt;AS43,2,(IF(AM49=AS43,(IF(AM49&gt;0,1,0)),0)))</f>
        <v>0</v>
      </c>
      <c r="AN48" s="1">
        <f>IF(AN49&gt;AT43,2,(IF(AN49=AT43,(IF(AN49&gt;0,1,0)),0)))</f>
        <v>0</v>
      </c>
      <c r="AO48" s="36">
        <f>IF(AO49&gt;AR46,2,(IF(AO49=AR46,(IF(AO49&gt;0,1,0)),0)))</f>
        <v>0</v>
      </c>
      <c r="AP48" s="1">
        <f>IF(AP49&gt;AS46,2,(IF(AP49=AS46,(IF(AP49&gt;0,1,0)),0)))</f>
        <v>0</v>
      </c>
      <c r="AQ48" s="52">
        <f>IF(AQ49&gt;AT46,2,(IF(AQ49=AT46,(IF(AQ49&gt;0,1,0)),0)))</f>
        <v>0</v>
      </c>
      <c r="AR48" s="42"/>
      <c r="AS48" s="42"/>
      <c r="AT48" s="43"/>
      <c r="AU48" s="36">
        <f>IF(AU49&gt;AR52,2,(IF(AU49=AR52,(IF(AU49&gt;0,1,0)),0)))</f>
        <v>0</v>
      </c>
      <c r="AV48" s="1">
        <f>IF(AV49&gt;AS52,2,(IF(AV49=AS52,(IF(AV49&gt;0,1,0)),0)))</f>
        <v>0</v>
      </c>
      <c r="AW48" s="52">
        <f>IF(AW49&gt;AT52,2,(IF(AW49=AT52,(IF(AW49&gt;0,1,0)),0)))</f>
        <v>0</v>
      </c>
      <c r="AX48" s="240" t="s">
        <v>46</v>
      </c>
      <c r="AY48" s="239"/>
      <c r="AZ48" s="239"/>
    </row>
    <row r="49" spans="1:52" ht="12.75">
      <c r="A49" s="240" t="s">
        <v>46</v>
      </c>
      <c r="B49" s="55">
        <f>(SUM('"B" divīzija'!D56:D58))</f>
        <v>0</v>
      </c>
      <c r="C49" s="55">
        <f>(SUM('"B" divīzija'!E56:E58))</f>
        <v>0</v>
      </c>
      <c r="D49" s="55">
        <f>(SUM('"B" divīzija'!F56:F58))</f>
        <v>0</v>
      </c>
      <c r="E49" s="55">
        <f>(SUM('"B" divīzija'!G56:G58))</f>
        <v>0</v>
      </c>
      <c r="F49" s="55">
        <f>(SUM('"B" divīzija'!H56:H58))</f>
        <v>0</v>
      </c>
      <c r="G49" s="55">
        <f>(SUM('"B" divīzija'!I56:I58))</f>
        <v>0</v>
      </c>
      <c r="H49" s="55">
        <f>(SUM('"B" divīzija'!J56:J58))</f>
        <v>0</v>
      </c>
      <c r="I49" s="55">
        <f>(SUM('"B" divīzija'!K56:K58))</f>
        <v>0</v>
      </c>
      <c r="J49" s="55">
        <f>(SUM('"B" divīzija'!L56:L58))</f>
        <v>0</v>
      </c>
      <c r="K49" s="55">
        <f>(SUM('"B" divīzija'!M56:M58))</f>
        <v>0</v>
      </c>
      <c r="L49" s="55">
        <f>(SUM('"B" divīzija'!N56:N58))</f>
        <v>0</v>
      </c>
      <c r="M49" s="55">
        <f>(SUM('"B" divīzija'!O56:O58))</f>
        <v>0</v>
      </c>
      <c r="N49" s="55">
        <f>(SUM('"B" divīzija'!P56:P58))</f>
        <v>0</v>
      </c>
      <c r="O49" s="55">
        <f>(SUM('"B" divīzija'!Q56:Q58))</f>
        <v>0</v>
      </c>
      <c r="P49" s="55">
        <f>(SUM('"B" divīzija'!R56:R58))</f>
        <v>0</v>
      </c>
      <c r="Q49" s="55">
        <f>(SUM('"B" divīzija'!S56:S58))</f>
        <v>0</v>
      </c>
      <c r="R49" s="55">
        <f>(SUM('"B" divīzija'!T56:T58))</f>
        <v>0</v>
      </c>
      <c r="S49" s="55">
        <f>(SUM('"B" divīzija'!U56:U58))</f>
        <v>0</v>
      </c>
      <c r="T49" s="55">
        <f>(SUM('"B" divīzija'!V56:V58))</f>
        <v>0</v>
      </c>
      <c r="U49" s="55">
        <f>(SUM('"B" divīzija'!W56:W58))</f>
        <v>0</v>
      </c>
      <c r="V49" s="55">
        <f>(SUM('"B" divīzija'!X56:X58))</f>
        <v>0</v>
      </c>
      <c r="W49" s="55">
        <f>(SUM('"B" divīzija'!Y56:Y58))</f>
        <v>0</v>
      </c>
      <c r="X49" s="55">
        <f>(SUM('"B" divīzija'!Z56:Z58))</f>
        <v>0</v>
      </c>
      <c r="Y49" s="55">
        <f>(SUM('"B" divīzija'!AA56:AA58))</f>
        <v>0</v>
      </c>
      <c r="Z49" s="55">
        <f>(SUM('"B" divīzija'!AB56:AB58))</f>
        <v>0</v>
      </c>
      <c r="AA49" s="55">
        <f>(SUM('"B" divīzija'!AC56:AC58))</f>
        <v>0</v>
      </c>
      <c r="AB49" s="55">
        <f>(SUM('"B" divīzija'!AD56:AD58))</f>
        <v>0</v>
      </c>
      <c r="AC49" s="55">
        <f>(SUM('"B" divīzija'!AE56:AE58))</f>
        <v>0</v>
      </c>
      <c r="AD49" s="55">
        <f>(SUM('"B" divīzija'!AF56:AF58))</f>
        <v>0</v>
      </c>
      <c r="AE49" s="55">
        <f>(SUM('"B" divīzija'!AG56:AG58))</f>
        <v>0</v>
      </c>
      <c r="AF49" s="55">
        <f>(SUM('"B" divīzija'!AH56:AH58))</f>
        <v>0</v>
      </c>
      <c r="AG49" s="55">
        <f>(SUM('"B" divīzija'!AI56:AI58))</f>
        <v>0</v>
      </c>
      <c r="AH49" s="55">
        <f>(SUM('"B" divīzija'!AJ56:AJ58))</f>
        <v>0</v>
      </c>
      <c r="AI49" s="55">
        <f>(SUM('"B" divīzija'!AK56:AK58))</f>
        <v>0</v>
      </c>
      <c r="AJ49" s="55">
        <f>(SUM('"B" divīzija'!AL56:AL58))</f>
        <v>0</v>
      </c>
      <c r="AK49" s="55">
        <f>(SUM('"B" divīzija'!AM56:AM58))</f>
        <v>0</v>
      </c>
      <c r="AL49" s="55">
        <f>(SUM('"B" divīzija'!AN56:AN58))</f>
        <v>0</v>
      </c>
      <c r="AM49" s="55">
        <f>(SUM('"B" divīzija'!AO56:AO58))</f>
        <v>0</v>
      </c>
      <c r="AN49" s="55">
        <f>(SUM('"B" divīzija'!AP56:AP58))</f>
        <v>0</v>
      </c>
      <c r="AO49" s="55">
        <f>(SUM('"B" divīzija'!AQ56:AQ58))</f>
        <v>0</v>
      </c>
      <c r="AP49" s="55">
        <f>(SUM('"B" divīzija'!AR56:AR58))</f>
        <v>0</v>
      </c>
      <c r="AQ49" s="55">
        <f>(SUM('"B" divīzija'!AS56:AS58))</f>
        <v>0</v>
      </c>
      <c r="AR49" s="46"/>
      <c r="AS49" s="46"/>
      <c r="AT49" s="47"/>
      <c r="AU49" s="55">
        <f>(SUM('"B" divīzija'!AW56:AW58))</f>
        <v>0</v>
      </c>
      <c r="AV49" s="55">
        <f>(SUM('"B" divīzija'!AX56:AX58))</f>
        <v>0</v>
      </c>
      <c r="AW49" s="55">
        <f>(SUM('"B" divīzija'!AY56:AY58))</f>
        <v>0</v>
      </c>
      <c r="AX49" s="240" t="s">
        <v>46</v>
      </c>
      <c r="AY49" s="239"/>
      <c r="AZ49" s="239"/>
    </row>
    <row r="50" spans="1:52" ht="12.75">
      <c r="A50" s="240" t="s">
        <v>47</v>
      </c>
      <c r="B50" s="49"/>
      <c r="C50" s="40">
        <f>SUM(B51:D51,(IF((SUM(B52:D52))&gt;(SUM(AU7:AW7)),2,(IF((SUM(B52:D52))=(SUM(AU7:AW7)),(IF((SUM(B52:D52))&gt;0,1,0)),0)))))</f>
        <v>0</v>
      </c>
      <c r="D50" s="50"/>
      <c r="E50" s="49"/>
      <c r="F50" s="40">
        <f>SUM(E51:G51,(IF((SUM(E52:G52))&gt;(SUM(AU10:AW10)),2,(IF((SUM(E52:G52))=(SUM(AU10:AW10)),(IF((SUM(E52:G52))&gt;0,1,0)),0)))))</f>
        <v>0</v>
      </c>
      <c r="G50" s="50"/>
      <c r="H50" s="49"/>
      <c r="I50" s="40">
        <f>SUM(H51:J51,(IF((SUM(H52:J52))&gt;(SUM(AU13:AW13)),2,(IF((SUM(H52:J52))=(SUM(AU13:AW13)),(IF((SUM(H52:J52))&gt;0,1,0)),0)))))</f>
        <v>0</v>
      </c>
      <c r="J50" s="50"/>
      <c r="K50" s="49"/>
      <c r="L50" s="40">
        <f>SUM(K51:M51,(IF((SUM(K52:M52))&gt;(SUM(AU16:AW16)),2,(IF((SUM(K52:M52))=(SUM(AU16:AW16)),(IF((SUM(K52:M52))&gt;0,1,0)),0)))))</f>
        <v>0</v>
      </c>
      <c r="M50" s="50"/>
      <c r="N50" s="49"/>
      <c r="O50" s="40">
        <f>SUM(N51:P51,(IF((SUM(N52:P52))&gt;(SUM(AU19:AW19)),2,(IF((SUM(N52:P52))=(SUM(AU19:AW19)),(IF((SUM(N52:P52))&gt;0,1,0)),0)))))</f>
        <v>0</v>
      </c>
      <c r="P50" s="50"/>
      <c r="Q50" s="49"/>
      <c r="R50" s="40">
        <f>SUM(Q51:S51,(IF((SUM(Q52:S52))&gt;(SUM(AU22:AW22)),2,(IF((SUM(Q52:S52))=(SUM(AU22:AW22)),(IF((SUM(Q52:S52))&gt;0,1,0)),0)))))</f>
        <v>0</v>
      </c>
      <c r="S50" s="50"/>
      <c r="T50" s="49"/>
      <c r="U50" s="40">
        <f>SUM(T51:V51,(IF((SUM(T52:V52))&gt;(SUM(AU25:AW25)),2,(IF((SUM(T52:V52))=(SUM(AU25:AW25)),(IF((SUM(T52:V52))&gt;0,1,0)),0)))))</f>
        <v>0</v>
      </c>
      <c r="V50" s="50"/>
      <c r="W50" s="49"/>
      <c r="X50" s="40">
        <f>SUM(W51:Y51,(IF((SUM(W52:Y52))&gt;(SUM(AU28:AW28)),2,(IF((SUM(W52:Y52))=(SUM(AU28:AW28)),(IF((SUM(W52:Y52))&gt;0,1,0)),0)))))</f>
        <v>0</v>
      </c>
      <c r="Y50" s="50"/>
      <c r="Z50" s="49"/>
      <c r="AA50" s="40">
        <f>SUM(Z51:AB51,(IF((SUM(Z52:AB52))&gt;(SUM(AU31:AW31)),2,(IF((SUM(Z52:AB52))=(SUM(AU31:AW31)),(IF((SUM(Z52:AB52))&gt;0,1,0)),0)))))</f>
        <v>0</v>
      </c>
      <c r="AB50" s="50"/>
      <c r="AC50" s="49"/>
      <c r="AD50" s="40">
        <f>SUM(AC51:AE51,(IF((SUM(AC52:AE52))&gt;(SUM(AU34:AW34)),2,(IF((SUM(AC52:AE52))=(SUM(AU34:AW34)),(IF((SUM(AC52:AE52))&gt;0,1,0)),0)))))</f>
        <v>0</v>
      </c>
      <c r="AE50" s="50"/>
      <c r="AF50" s="49"/>
      <c r="AG50" s="40">
        <f>SUM(AF51:AH51,(IF((SUM(AF52:AH52))&gt;(SUM(AU37:AW37)),2,(IF((SUM(AF52:AH52))=(SUM(AU37:AW37)),(IF((SUM(AF52:AH52))&gt;0,1,0)),0)))))</f>
        <v>0</v>
      </c>
      <c r="AH50" s="50"/>
      <c r="AI50" s="49"/>
      <c r="AJ50" s="40">
        <f>SUM(AI51:AK51,(IF((SUM(AI52:AK52))&gt;(SUM(AU40:AW40)),2,(IF((SUM(AI52:AK52))=(SUM(AU40:AW40)),(IF((SUM(AI52:AK52))&gt;0,1,0)),0)))))</f>
        <v>0</v>
      </c>
      <c r="AK50" s="50"/>
      <c r="AL50" s="49"/>
      <c r="AM50" s="40">
        <f>SUM(AL51:AN51,(IF((SUM(AL52:AN52))&gt;(SUM(AU43:AW43)),2,(IF((SUM(AL52:AN52))=(SUM(AU43:AW43)),(IF((SUM(AL52:AN52))&gt;0,1,0)),0)))))</f>
        <v>0</v>
      </c>
      <c r="AN50" s="50"/>
      <c r="AO50" s="49"/>
      <c r="AP50" s="40">
        <f>SUM(AO51:AQ51,(IF((SUM(AO52:AQ52))&gt;(SUM(AU46:AW46)),2,(IF((SUM(AO52:AQ52))=(SUM(AU46:AW46)),(IF((SUM(AO52:AQ52))&gt;0,1,0)),0)))))</f>
        <v>0</v>
      </c>
      <c r="AQ50" s="50"/>
      <c r="AR50" s="49"/>
      <c r="AS50" s="40">
        <f>SUM(AR51:AT51,(IF((SUM(AR52:AT52))&gt;(SUM(AU49:AW49)),2,(IF((SUM(AR52:AT52))=(SUM(AU49:AW49)),(IF((SUM(AR52:AT52))&gt;0,1,0)),0)))))</f>
        <v>0</v>
      </c>
      <c r="AT50" s="50"/>
      <c r="AU50" s="37"/>
      <c r="AV50" s="37"/>
      <c r="AW50" s="38"/>
      <c r="AX50" s="240" t="s">
        <v>47</v>
      </c>
      <c r="AY50" s="239">
        <f>SUM(B50:AW50)</f>
        <v>0</v>
      </c>
      <c r="AZ50" s="239">
        <f>SUM(B52:AW52)</f>
        <v>0</v>
      </c>
    </row>
    <row r="51" spans="1:52" ht="12.75">
      <c r="A51" s="240" t="s">
        <v>47</v>
      </c>
      <c r="B51" s="36">
        <f>IF(B52&gt;AU7,2,(IF(B52=AU7,(IF(B52&gt;0,1,0)),0)))</f>
        <v>0</v>
      </c>
      <c r="C51" s="36">
        <f>IF(C52&gt;AV7,2,(IF(C52=AV7,(IF(C52&gt;0,1,0)),0)))</f>
        <v>0</v>
      </c>
      <c r="D51" s="36">
        <f>IF(D52&gt;AW7,2,(IF(D52=AW7,(IF(D52&gt;0,1,0)),0)))</f>
        <v>0</v>
      </c>
      <c r="E51" s="36">
        <f>IF(E52&gt;AU10,2,(IF(E52=AU10,(IF(E52&gt;0,1,0)),0)))</f>
        <v>0</v>
      </c>
      <c r="F51" s="36">
        <f>IF(F52&gt;AV10,2,(IF(F52=AV10,(IF(F52&gt;0,1,0)),0)))</f>
        <v>0</v>
      </c>
      <c r="G51" s="36">
        <f>IF(G52&gt;AW10,2,(IF(G52=AW10,(IF(G52&gt;0,1,0)),0)))</f>
        <v>0</v>
      </c>
      <c r="H51" s="36">
        <f>IF(H52&gt;AU13,2,(IF(H52=AU13,(IF(H52&gt;0,1,0)),0)))</f>
        <v>0</v>
      </c>
      <c r="I51" s="1">
        <f>IF(I52&gt;AV13,2,(IF(I52=AV13,(IF(I52&gt;0,1,0)),0)))</f>
        <v>0</v>
      </c>
      <c r="J51" s="52">
        <f>IF(J52&gt;AW13,2,(IF(J52=AW13,(IF(J52&gt;0,1,0)),0)))</f>
        <v>0</v>
      </c>
      <c r="K51" s="36">
        <f>IF(K52&gt;AU16,2,(IF(K52=AU16,(IF(K52&gt;0,1,0)),0)))</f>
        <v>0</v>
      </c>
      <c r="L51" s="1">
        <f>IF(L52&gt;AV16,2,(IF(L52=AV16,(IF(L52&gt;0,1,0)),0)))</f>
        <v>0</v>
      </c>
      <c r="M51" s="52">
        <f>IF(M52&gt;AW16,2,(IF(M52=AW16,(IF(M52&gt;0,1,0)),0)))</f>
        <v>0</v>
      </c>
      <c r="N51" s="36">
        <f>IF(N52&gt;AU19,2,(IF(N52=AU19,(IF(N52&gt;0,1,0)),0)))</f>
        <v>0</v>
      </c>
      <c r="O51" s="1">
        <f>IF(O52&gt;AV19,2,(IF(O52=AV19,(IF(O52&gt;0,1,0)),0)))</f>
        <v>0</v>
      </c>
      <c r="P51" s="52">
        <f>IF(P52&gt;AW19,2,(IF(P52=AW19,(IF(P52&gt;0,1,0)),0)))</f>
        <v>0</v>
      </c>
      <c r="Q51" s="36">
        <f>IF(Q52&gt;AU22,2,(IF(Q52=AU22,(IF(Q52&gt;0,1,0)),0)))</f>
        <v>0</v>
      </c>
      <c r="R51" s="1">
        <f>IF(R52&gt;AV22,2,(IF(R52=AV22,(IF(R52&gt;0,1,0)),0)))</f>
        <v>0</v>
      </c>
      <c r="S51" s="52">
        <f>IF(S52&gt;AW22,2,(IF(S52=AW22,(IF(S52&gt;0,1,0)),0)))</f>
        <v>0</v>
      </c>
      <c r="T51" s="36">
        <f>IF(T52&gt;AU25,2,(IF(T52=AU25,(IF(T52&gt;0,1,0)),0)))</f>
        <v>0</v>
      </c>
      <c r="U51" s="1">
        <f>IF(U52&gt;AV25,2,(IF(U52=AV25,(IF(U52&gt;0,1,0)),0)))</f>
        <v>0</v>
      </c>
      <c r="V51" s="52">
        <f>IF(V52&gt;AW25,2,(IF(V52=AW25,(IF(V52&gt;0,1,0)),0)))</f>
        <v>0</v>
      </c>
      <c r="W51" s="36">
        <f>IF(W52&gt;AU28,2,(IF(W52=AU28,(IF(W52&gt;0,1,0)),0)))</f>
        <v>0</v>
      </c>
      <c r="X51" s="1">
        <f>IF(X52&gt;AV28,2,(IF(X52=AV28,(IF(X52&gt;0,1,0)),0)))</f>
        <v>0</v>
      </c>
      <c r="Y51" s="52">
        <f>IF(Y52&gt;AW28,2,(IF(Y52=AW28,(IF(Y52&gt;0,1,0)),0)))</f>
        <v>0</v>
      </c>
      <c r="Z51" s="36">
        <f>IF(Z52&gt;AU31,2,(IF(Z52=AU31,(IF(Z52&gt;0,1,0)),0)))</f>
        <v>0</v>
      </c>
      <c r="AA51" s="1">
        <f>IF(AA52&gt;AV31,2,(IF(AA52=AV31,(IF(AA52&gt;0,1,0)),0)))</f>
        <v>0</v>
      </c>
      <c r="AB51" s="52">
        <f>IF(AB52&gt;AW31,2,(IF(AB52=AW31,(IF(AB52&gt;0,1,0)),0)))</f>
        <v>0</v>
      </c>
      <c r="AC51" s="36">
        <f>IF(AC52&gt;AU34,2,(IF(AC52=AU34,(IF(AC52&gt;0,1,0)),0)))</f>
        <v>0</v>
      </c>
      <c r="AD51" s="1">
        <f>IF(AD52&gt;AV34,2,(IF(AD52=AV34,(IF(AD52&gt;0,1,0)),0)))</f>
        <v>0</v>
      </c>
      <c r="AE51" s="52">
        <f>IF(AE52&gt;AW34,2,(IF(AE52=AW34,(IF(AE52&gt;0,1,0)),0)))</f>
        <v>0</v>
      </c>
      <c r="AF51" s="36">
        <f>IF(AF52&gt;AU37,2,(IF(AF52=AU37,(IF(AF52&gt;0,1,0)),0)))</f>
        <v>0</v>
      </c>
      <c r="AG51" s="1">
        <f>IF(AG52&gt;AV37,2,(IF(AG52=AV37,(IF(AG52&gt;0,1,0)),0)))</f>
        <v>0</v>
      </c>
      <c r="AH51" s="52">
        <f>IF(AH52&gt;AW37,2,(IF(AH52=AW37,(IF(AH52&gt;0,1,0)),0)))</f>
        <v>0</v>
      </c>
      <c r="AI51" s="36">
        <f>IF(AI52&gt;AU40,2,(IF(AI52=AU40,(IF(AI52&gt;0,1,0)),0)))</f>
        <v>0</v>
      </c>
      <c r="AJ51" s="1">
        <f>IF(AJ52&gt;AV40,2,(IF(AJ52=AV40,(IF(AJ52&gt;0,1,0)),0)))</f>
        <v>0</v>
      </c>
      <c r="AK51" s="52">
        <f>IF(AK52&gt;AW40,2,(IF(AK52=AW40,(IF(AK52&gt;0,1,0)),0)))</f>
        <v>0</v>
      </c>
      <c r="AL51" s="36">
        <f>IF(AL52&gt;AU43,2,(IF(AL52=AU43,(IF(AL52&gt;0,1,0)),0)))</f>
        <v>0</v>
      </c>
      <c r="AM51" s="1">
        <f>IF(AM52&gt;AV43,2,(IF(AM52=AV43,(IF(AM52&gt;0,1,0)),0)))</f>
        <v>0</v>
      </c>
      <c r="AN51" s="52">
        <f>IF(AN52&gt;AW43,2,(IF(AN52=AW43,(IF(AN52&gt;0,1,0)),0)))</f>
        <v>0</v>
      </c>
      <c r="AO51" s="36">
        <f>IF(AO52&gt;AU46,2,(IF(AO52=AU46,(IF(AO52&gt;0,1,0)),0)))</f>
        <v>0</v>
      </c>
      <c r="AP51" s="1">
        <f>IF(AP52&gt;AV46,2,(IF(AP52=AV46,(IF(AP52&gt;0,1,0)),0)))</f>
        <v>0</v>
      </c>
      <c r="AQ51" s="1">
        <f>IF(AQ52&gt;AW46,2,(IF(AQ52=AW46,(IF(AQ52&gt;0,1,0)),0)))</f>
        <v>0</v>
      </c>
      <c r="AR51" s="36">
        <f>IF(AR52&gt;AU49,2,(IF(AR52=AU49,(IF(AR52&gt;0,1,0)),0)))</f>
        <v>0</v>
      </c>
      <c r="AS51" s="1">
        <f>IF(AS52&gt;AV49,2,(IF(AS52=AV49,(IF(AS52&gt;0,1,0)),0)))</f>
        <v>0</v>
      </c>
      <c r="AT51" s="52">
        <f>IF(AT52&gt;AW49,2,(IF(AT52=AW49,(IF(AT52&gt;0,1,0)),0)))</f>
        <v>0</v>
      </c>
      <c r="AU51" s="42"/>
      <c r="AV51" s="42"/>
      <c r="AW51" s="43"/>
      <c r="AX51" s="240" t="s">
        <v>47</v>
      </c>
      <c r="AY51" s="239"/>
      <c r="AZ51" s="239"/>
    </row>
    <row r="52" spans="1:52" ht="12.75">
      <c r="A52" s="240" t="s">
        <v>47</v>
      </c>
      <c r="B52" s="55">
        <f>(SUM('"B" divīzija'!D59:D63))</f>
        <v>0</v>
      </c>
      <c r="C52" s="55">
        <f>(SUM('"B" divīzija'!E59:E63))</f>
        <v>0</v>
      </c>
      <c r="D52" s="55">
        <f>(SUM('"B" divīzija'!F59:F63))</f>
        <v>0</v>
      </c>
      <c r="E52" s="55">
        <f>(SUM('"B" divīzija'!G59:G63))</f>
        <v>0</v>
      </c>
      <c r="F52" s="55">
        <f>(SUM('"B" divīzija'!H59:H63))</f>
        <v>0</v>
      </c>
      <c r="G52" s="55">
        <f>(SUM('"B" divīzija'!I59:I63))</f>
        <v>0</v>
      </c>
      <c r="H52" s="55">
        <f>(SUM('"B" divīzija'!J59:J63))</f>
        <v>0</v>
      </c>
      <c r="I52" s="55">
        <f>(SUM('"B" divīzija'!K59:K63))</f>
        <v>0</v>
      </c>
      <c r="J52" s="55">
        <f>(SUM('"B" divīzija'!L59:L63))</f>
        <v>0</v>
      </c>
      <c r="K52" s="55">
        <f>(SUM('"B" divīzija'!M59:M63))</f>
        <v>0</v>
      </c>
      <c r="L52" s="55">
        <f>(SUM('"B" divīzija'!N59:N63))</f>
        <v>0</v>
      </c>
      <c r="M52" s="55">
        <f>(SUM('"B" divīzija'!O59:O63))</f>
        <v>0</v>
      </c>
      <c r="N52" s="55">
        <f>(SUM('"B" divīzija'!P59:P63))</f>
        <v>0</v>
      </c>
      <c r="O52" s="55">
        <f>(SUM('"B" divīzija'!Q59:Q63))</f>
        <v>0</v>
      </c>
      <c r="P52" s="55">
        <f>(SUM('"B" divīzija'!R59:R63))</f>
        <v>0</v>
      </c>
      <c r="Q52" s="55">
        <f>(SUM('"B" divīzija'!S59:S63))</f>
        <v>0</v>
      </c>
      <c r="R52" s="55">
        <f>(SUM('"B" divīzija'!T59:T63))</f>
        <v>0</v>
      </c>
      <c r="S52" s="55">
        <f>(SUM('"B" divīzija'!U59:U63))</f>
        <v>0</v>
      </c>
      <c r="T52" s="55">
        <f>(SUM('"B" divīzija'!V59:V63))</f>
        <v>0</v>
      </c>
      <c r="U52" s="55">
        <f>(SUM('"B" divīzija'!W59:W63))</f>
        <v>0</v>
      </c>
      <c r="V52" s="55">
        <f>(SUM('"B" divīzija'!X59:X63))</f>
        <v>0</v>
      </c>
      <c r="W52" s="55">
        <f>(SUM('"B" divīzija'!Y59:Y63))</f>
        <v>0</v>
      </c>
      <c r="X52" s="55">
        <f>(SUM('"B" divīzija'!Z59:Z63))</f>
        <v>0</v>
      </c>
      <c r="Y52" s="55">
        <f>(SUM('"B" divīzija'!AA59:AA63))</f>
        <v>0</v>
      </c>
      <c r="Z52" s="55">
        <f>(SUM('"B" divīzija'!AB59:AB63))</f>
        <v>0</v>
      </c>
      <c r="AA52" s="55">
        <f>(SUM('"B" divīzija'!AC59:AC63))</f>
        <v>0</v>
      </c>
      <c r="AB52" s="55">
        <f>(SUM('"B" divīzija'!AD59:AD63))</f>
        <v>0</v>
      </c>
      <c r="AC52" s="55">
        <f>(SUM('"B" divīzija'!AE59:AE63))</f>
        <v>0</v>
      </c>
      <c r="AD52" s="55">
        <f>(SUM('"B" divīzija'!AF59:AF63))</f>
        <v>0</v>
      </c>
      <c r="AE52" s="55">
        <f>(SUM('"B" divīzija'!AG59:AG63))</f>
        <v>0</v>
      </c>
      <c r="AF52" s="55">
        <f>(SUM('"B" divīzija'!AH59:AH63))</f>
        <v>0</v>
      </c>
      <c r="AG52" s="55">
        <f>(SUM('"B" divīzija'!AI59:AI63))</f>
        <v>0</v>
      </c>
      <c r="AH52" s="55">
        <f>(SUM('"B" divīzija'!AJ59:AJ63))</f>
        <v>0</v>
      </c>
      <c r="AI52" s="55">
        <f>(SUM('"B" divīzija'!AK59:AK63))</f>
        <v>0</v>
      </c>
      <c r="AJ52" s="55">
        <f>(SUM('"B" divīzija'!AL59:AL63))</f>
        <v>0</v>
      </c>
      <c r="AK52" s="55">
        <f>(SUM('"B" divīzija'!AM59:AM63))</f>
        <v>0</v>
      </c>
      <c r="AL52" s="55">
        <f>(SUM('"B" divīzija'!AN59:AN63))</f>
        <v>0</v>
      </c>
      <c r="AM52" s="55">
        <f>(SUM('"B" divīzija'!AO59:AO63))</f>
        <v>0</v>
      </c>
      <c r="AN52" s="55">
        <f>(SUM('"B" divīzija'!AP59:AP63))</f>
        <v>0</v>
      </c>
      <c r="AO52" s="55">
        <f>(SUM('"B" divīzija'!AQ59:AQ63))</f>
        <v>0</v>
      </c>
      <c r="AP52" s="55">
        <f>(SUM('"B" divīzija'!AR59:AR63))</f>
        <v>0</v>
      </c>
      <c r="AQ52" s="55">
        <f>(SUM('"B" divīzija'!AS59:AS63))</f>
        <v>0</v>
      </c>
      <c r="AR52" s="55">
        <f>(SUM('"B" divīzija'!AT59:AT63))</f>
        <v>0</v>
      </c>
      <c r="AS52" s="55">
        <f>(SUM('"B" divīzija'!AU59:AU63))</f>
        <v>0</v>
      </c>
      <c r="AT52" s="55">
        <f>(SUM('"B" divīzija'!AV59:AV63))</f>
        <v>0</v>
      </c>
      <c r="AU52" s="46"/>
      <c r="AV52" s="46"/>
      <c r="AW52" s="47"/>
      <c r="AX52" s="240" t="s">
        <v>47</v>
      </c>
      <c r="AY52" s="239"/>
      <c r="AZ52" s="239"/>
    </row>
    <row r="56" ht="12.75">
      <c r="A56" s="6"/>
    </row>
    <row r="62" spans="2:5" ht="12.75">
      <c r="B62" s="79"/>
      <c r="C62" s="79"/>
      <c r="D62" s="79"/>
      <c r="E62" s="79"/>
    </row>
    <row r="63" spans="1:5" ht="12.75">
      <c r="A63" s="80"/>
      <c r="B63" s="79"/>
      <c r="C63" s="79"/>
      <c r="D63" s="79"/>
      <c r="E63" s="79"/>
    </row>
    <row r="64" spans="1:5" ht="12.75">
      <c r="A64" s="4"/>
      <c r="B64" s="79"/>
      <c r="C64" s="79"/>
      <c r="D64" s="79"/>
      <c r="E64" s="79"/>
    </row>
    <row r="65" spans="1:5" ht="12.75">
      <c r="A65" s="80"/>
      <c r="B65" s="79"/>
      <c r="C65" s="79"/>
      <c r="D65" s="79"/>
      <c r="E65" s="79"/>
    </row>
    <row r="66" spans="1:5" ht="12.75">
      <c r="A66" s="80"/>
      <c r="B66" s="79"/>
      <c r="C66" s="79"/>
      <c r="D66" s="79"/>
      <c r="E66" s="79"/>
    </row>
    <row r="67" spans="1:5" ht="12.75">
      <c r="A67" s="80"/>
      <c r="B67" s="79"/>
      <c r="C67" s="79"/>
      <c r="D67" s="79"/>
      <c r="E67" s="79"/>
    </row>
  </sheetData>
  <sheetProtection selectLockedCells="1" selectUnlockedCells="1"/>
  <mergeCells count="96">
    <mergeCell ref="A47:A49"/>
    <mergeCell ref="AX47:AX49"/>
    <mergeCell ref="AY47:AY49"/>
    <mergeCell ref="AZ47:AZ49"/>
    <mergeCell ref="A50:A52"/>
    <mergeCell ref="AX50:AX52"/>
    <mergeCell ref="AY50:AY52"/>
    <mergeCell ref="AZ50:AZ52"/>
    <mergeCell ref="A41:A43"/>
    <mergeCell ref="AX41:AX43"/>
    <mergeCell ref="AY41:AY43"/>
    <mergeCell ref="AZ41:AZ43"/>
    <mergeCell ref="A44:A46"/>
    <mergeCell ref="AX44:AX46"/>
    <mergeCell ref="AY44:AY46"/>
    <mergeCell ref="AZ44:AZ46"/>
    <mergeCell ref="A35:A37"/>
    <mergeCell ref="AX35:AX37"/>
    <mergeCell ref="AY35:AY37"/>
    <mergeCell ref="AZ35:AZ37"/>
    <mergeCell ref="A38:A40"/>
    <mergeCell ref="AX38:AX40"/>
    <mergeCell ref="AY38:AY40"/>
    <mergeCell ref="AZ38:AZ40"/>
    <mergeCell ref="A29:A31"/>
    <mergeCell ref="AX29:AX31"/>
    <mergeCell ref="AY29:AY31"/>
    <mergeCell ref="AZ29:AZ31"/>
    <mergeCell ref="A32:A34"/>
    <mergeCell ref="AX32:AX34"/>
    <mergeCell ref="AY32:AY34"/>
    <mergeCell ref="AZ32:AZ34"/>
    <mergeCell ref="A23:A25"/>
    <mergeCell ref="AX23:AX25"/>
    <mergeCell ref="AY23:AY25"/>
    <mergeCell ref="AZ23:AZ25"/>
    <mergeCell ref="A26:A28"/>
    <mergeCell ref="AX26:AX28"/>
    <mergeCell ref="AY26:AY28"/>
    <mergeCell ref="AZ26:AZ28"/>
    <mergeCell ref="A17:A19"/>
    <mergeCell ref="AX17:AX19"/>
    <mergeCell ref="AY17:AY19"/>
    <mergeCell ref="AZ17:AZ19"/>
    <mergeCell ref="A20:A22"/>
    <mergeCell ref="AX20:AX22"/>
    <mergeCell ref="AY20:AY22"/>
    <mergeCell ref="AZ20:AZ22"/>
    <mergeCell ref="A11:A13"/>
    <mergeCell ref="AX11:AX13"/>
    <mergeCell ref="AY11:AY13"/>
    <mergeCell ref="AZ11:AZ13"/>
    <mergeCell ref="A14:A16"/>
    <mergeCell ref="AX14:AX16"/>
    <mergeCell ref="AY14:AY16"/>
    <mergeCell ref="AZ14:AZ16"/>
    <mergeCell ref="AY5:AY7"/>
    <mergeCell ref="AZ5:AZ7"/>
    <mergeCell ref="A8:A10"/>
    <mergeCell ref="AX8:AX10"/>
    <mergeCell ref="AY8:AY10"/>
    <mergeCell ref="AZ8:AZ10"/>
    <mergeCell ref="A5:A7"/>
    <mergeCell ref="AX5:AX7"/>
    <mergeCell ref="Z3:AB3"/>
    <mergeCell ref="AC3:AE3"/>
    <mergeCell ref="AF2:AH2"/>
    <mergeCell ref="AI2:AK2"/>
    <mergeCell ref="AF3:AH3"/>
    <mergeCell ref="AI3:AK3"/>
    <mergeCell ref="Z2:AB2"/>
    <mergeCell ref="AC2:AE2"/>
    <mergeCell ref="AR2:AT2"/>
    <mergeCell ref="AU2:AW2"/>
    <mergeCell ref="AL3:AN3"/>
    <mergeCell ref="AO3:AQ3"/>
    <mergeCell ref="AR3:AT3"/>
    <mergeCell ref="AU3:AW3"/>
    <mergeCell ref="AL2:AN2"/>
    <mergeCell ref="AO2:AQ2"/>
    <mergeCell ref="T3:V3"/>
    <mergeCell ref="W3:Y3"/>
    <mergeCell ref="N3:P3"/>
    <mergeCell ref="Q3:S3"/>
    <mergeCell ref="T2:V2"/>
    <mergeCell ref="W2:Y2"/>
    <mergeCell ref="N2:P2"/>
    <mergeCell ref="Q2:S2"/>
    <mergeCell ref="B3:D3"/>
    <mergeCell ref="E3:G3"/>
    <mergeCell ref="B2:D2"/>
    <mergeCell ref="E2:G2"/>
    <mergeCell ref="H2:J2"/>
    <mergeCell ref="K2:M2"/>
    <mergeCell ref="H3:J3"/>
    <mergeCell ref="K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tabSelected="1" zoomScale="50" zoomScaleNormal="50" zoomScalePageLayoutView="0" workbookViewId="0" topLeftCell="B1">
      <selection activeCell="N18" sqref="N18"/>
    </sheetView>
  </sheetViews>
  <sheetFormatPr defaultColWidth="9.140625" defaultRowHeight="12.75"/>
  <cols>
    <col min="1" max="1" width="10.28125" style="83" customWidth="1"/>
    <col min="2" max="2" width="13.8515625" style="83" customWidth="1"/>
    <col min="3" max="3" width="49.57421875" style="83" customWidth="1"/>
    <col min="4" max="4" width="23.57421875" style="83" customWidth="1"/>
    <col min="5" max="5" width="25.00390625" style="83" customWidth="1"/>
    <col min="6" max="6" width="27.00390625" style="83" customWidth="1"/>
    <col min="7" max="7" width="18.28125" style="83" customWidth="1"/>
    <col min="8" max="8" width="26.421875" style="83" customWidth="1"/>
    <col min="9" max="9" width="22.57421875" style="83" customWidth="1"/>
    <col min="10" max="10" width="7.28125" style="83" customWidth="1"/>
    <col min="11" max="11" width="19.28125" style="83" bestFit="1" customWidth="1"/>
    <col min="12" max="12" width="12.7109375" style="83" customWidth="1"/>
    <col min="13" max="13" width="10.7109375" style="83" bestFit="1" customWidth="1"/>
    <col min="14" max="15" width="10.7109375" style="83" customWidth="1"/>
    <col min="16" max="16384" width="9.140625" style="83" customWidth="1"/>
  </cols>
  <sheetData>
    <row r="1" spans="2:9" ht="15">
      <c r="B1" s="269" t="s">
        <v>244</v>
      </c>
      <c r="C1" s="241"/>
      <c r="D1" s="241"/>
      <c r="E1" s="241"/>
      <c r="F1" s="241"/>
      <c r="G1" s="241"/>
      <c r="H1" s="241"/>
      <c r="I1" s="241"/>
    </row>
    <row r="2" spans="2:9" ht="33" customHeight="1">
      <c r="B2" s="241"/>
      <c r="C2" s="241"/>
      <c r="D2" s="241"/>
      <c r="E2" s="241"/>
      <c r="F2" s="241"/>
      <c r="G2" s="241"/>
      <c r="H2" s="241"/>
      <c r="I2" s="241"/>
    </row>
    <row r="4" spans="3:8" ht="34.5">
      <c r="C4" s="250" t="s">
        <v>236</v>
      </c>
      <c r="D4" s="250"/>
      <c r="E4" s="250"/>
      <c r="F4" s="250"/>
      <c r="G4" s="250"/>
      <c r="H4" s="250"/>
    </row>
    <row r="5" ht="18" customHeight="1" thickBot="1"/>
    <row r="6" spans="2:9" ht="15" customHeight="1" thickBot="1">
      <c r="B6" s="246" t="s">
        <v>105</v>
      </c>
      <c r="C6" s="246" t="s">
        <v>235</v>
      </c>
      <c r="D6" s="246" t="s">
        <v>232</v>
      </c>
      <c r="E6" s="244" t="s">
        <v>231</v>
      </c>
      <c r="F6" s="242" t="s">
        <v>243</v>
      </c>
      <c r="G6" s="242" t="s">
        <v>234</v>
      </c>
      <c r="H6" s="242" t="s">
        <v>233</v>
      </c>
      <c r="I6" s="242" t="s">
        <v>24</v>
      </c>
    </row>
    <row r="7" spans="2:9" ht="31.5" customHeight="1" thickBot="1">
      <c r="B7" s="247"/>
      <c r="C7" s="247"/>
      <c r="D7" s="247"/>
      <c r="E7" s="245"/>
      <c r="F7" s="243"/>
      <c r="G7" s="243"/>
      <c r="H7" s="243"/>
      <c r="I7" s="243"/>
    </row>
    <row r="8" spans="2:10" ht="15.75">
      <c r="B8" s="251"/>
      <c r="C8" s="252"/>
      <c r="D8" s="252"/>
      <c r="E8" s="252"/>
      <c r="F8" s="252"/>
      <c r="G8" s="252"/>
      <c r="H8" s="252"/>
      <c r="I8" s="253"/>
      <c r="J8" s="154"/>
    </row>
    <row r="9" spans="2:9" ht="15.75" thickBot="1">
      <c r="B9" s="254"/>
      <c r="C9" s="255"/>
      <c r="D9" s="255"/>
      <c r="E9" s="255"/>
      <c r="F9" s="255"/>
      <c r="G9" s="255"/>
      <c r="H9" s="255"/>
      <c r="I9" s="256"/>
    </row>
    <row r="10" spans="2:9" ht="11.25" customHeight="1" hidden="1" thickBot="1">
      <c r="B10" s="254"/>
      <c r="C10" s="255"/>
      <c r="D10" s="255"/>
      <c r="E10" s="255"/>
      <c r="F10" s="255"/>
      <c r="G10" s="255"/>
      <c r="H10" s="255"/>
      <c r="I10" s="256"/>
    </row>
    <row r="11" spans="2:9" ht="34.5" customHeight="1">
      <c r="B11" s="248" t="s">
        <v>106</v>
      </c>
      <c r="C11" s="360" t="str">
        <f>Punkti!A7</f>
        <v>Lokomotive</v>
      </c>
      <c r="D11" s="360">
        <f>Punkti!J7</f>
        <v>160</v>
      </c>
      <c r="E11" s="376">
        <f>Rezultati!L12</f>
        <v>3405</v>
      </c>
      <c r="F11" s="360">
        <f>SUM(Rezultati!E12:J13)</f>
        <v>3405</v>
      </c>
      <c r="G11" s="360">
        <f>Rezultati!K12</f>
        <v>5</v>
      </c>
      <c r="H11" s="372">
        <f>F11/20</f>
        <v>170.25</v>
      </c>
      <c r="I11" s="361">
        <f>D11+F11</f>
        <v>3565</v>
      </c>
    </row>
    <row r="12" spans="2:9" ht="34.5" customHeight="1">
      <c r="B12" s="249"/>
      <c r="C12" s="359"/>
      <c r="D12" s="359"/>
      <c r="E12" s="377"/>
      <c r="F12" s="359"/>
      <c r="G12" s="359"/>
      <c r="H12" s="373"/>
      <c r="I12" s="362"/>
    </row>
    <row r="13" spans="2:9" ht="34.5" customHeight="1">
      <c r="B13" s="249" t="s">
        <v>107</v>
      </c>
      <c r="C13" s="359" t="str">
        <f>Punkti!A9</f>
        <v>Hyaluron</v>
      </c>
      <c r="D13" s="359">
        <f>Punkti!J9</f>
        <v>200</v>
      </c>
      <c r="E13" s="377">
        <f>Rezultati!L14</f>
        <v>3325</v>
      </c>
      <c r="F13" s="359">
        <f>SUM(Rezultati!E14:J20)</f>
        <v>3325</v>
      </c>
      <c r="G13" s="359">
        <f>Rezultati!K14+Rezultati!K15+Rezultati!K16+Rezultati!K17+Rezultati!K18+Rezultati!K19+Rezultati!K20</f>
        <v>5</v>
      </c>
      <c r="H13" s="373">
        <f>F13/20</f>
        <v>166.25</v>
      </c>
      <c r="I13" s="362">
        <f>D13+F13</f>
        <v>3525</v>
      </c>
    </row>
    <row r="14" spans="2:9" ht="34.5" customHeight="1">
      <c r="B14" s="249"/>
      <c r="C14" s="359"/>
      <c r="D14" s="359"/>
      <c r="E14" s="377"/>
      <c r="F14" s="359"/>
      <c r="G14" s="359"/>
      <c r="H14" s="373"/>
      <c r="I14" s="362"/>
    </row>
    <row r="15" spans="2:9" ht="34.5" customHeight="1">
      <c r="B15" s="249" t="s">
        <v>108</v>
      </c>
      <c r="C15" s="359" t="str">
        <f>Punkti!A5</f>
        <v>BBBD</v>
      </c>
      <c r="D15" s="359">
        <f>Punkti!J5</f>
        <v>120</v>
      </c>
      <c r="E15" s="377">
        <f>Rezultati!L4</f>
        <v>3244</v>
      </c>
      <c r="F15" s="359">
        <f>SUM(Rezultati!E4:J11)</f>
        <v>3244</v>
      </c>
      <c r="G15" s="359">
        <f>Rezultati!K4</f>
        <v>5</v>
      </c>
      <c r="H15" s="373">
        <f>F15/20</f>
        <v>162.2</v>
      </c>
      <c r="I15" s="362">
        <f>D15+F15</f>
        <v>3364</v>
      </c>
    </row>
    <row r="16" spans="2:9" ht="34.5" customHeight="1">
      <c r="B16" s="249"/>
      <c r="C16" s="359"/>
      <c r="D16" s="359"/>
      <c r="E16" s="377"/>
      <c r="F16" s="359"/>
      <c r="G16" s="359"/>
      <c r="H16" s="373"/>
      <c r="I16" s="362"/>
    </row>
    <row r="17" spans="2:9" ht="34.5" customHeight="1">
      <c r="B17" s="369" t="s">
        <v>109</v>
      </c>
      <c r="C17" s="370" t="str">
        <f>Punkti!A11</f>
        <v>Atlaiders</v>
      </c>
      <c r="D17" s="370">
        <f>Punkti!J11</f>
        <v>80</v>
      </c>
      <c r="E17" s="380">
        <f>Rezultati!L21</f>
        <v>3080</v>
      </c>
      <c r="F17" s="370">
        <f>SUM(Rezultati!E21:J27)</f>
        <v>3080</v>
      </c>
      <c r="G17" s="370">
        <f>Rezultati!K21+Rezultati!K22+Rezultati!K23+Rezultati!K24+Rezultati!K25+Rezultati!K26+Rezultati!K27</f>
        <v>5</v>
      </c>
      <c r="H17" s="373">
        <f>F17/20</f>
        <v>154</v>
      </c>
      <c r="I17" s="371">
        <f>D17+F17</f>
        <v>3160</v>
      </c>
    </row>
    <row r="18" spans="2:9" ht="34.5" customHeight="1">
      <c r="B18" s="369"/>
      <c r="C18" s="370"/>
      <c r="D18" s="370"/>
      <c r="E18" s="380"/>
      <c r="F18" s="370"/>
      <c r="G18" s="370"/>
      <c r="H18" s="373"/>
      <c r="I18" s="371"/>
    </row>
    <row r="19" spans="2:9" ht="34.5" customHeight="1">
      <c r="B19" s="367">
        <v>5</v>
      </c>
      <c r="C19" s="363" t="str">
        <f>Punkti!A13</f>
        <v>Universal Service</v>
      </c>
      <c r="D19" s="363">
        <f>Punkti!J13</f>
        <v>0</v>
      </c>
      <c r="E19" s="378">
        <f>Rezultati!L28</f>
        <v>2795</v>
      </c>
      <c r="F19" s="363">
        <f>SUM(Rezultati!E28:J34)</f>
        <v>2795</v>
      </c>
      <c r="G19" s="363">
        <f>Rezultati!K28+Rezultati!K29+Rezultati!K30+Rezultati!K31+Rezultati!K32+Rezultati!K33</f>
        <v>5</v>
      </c>
      <c r="H19" s="374">
        <f>F19/20</f>
        <v>139.75</v>
      </c>
      <c r="I19" s="364">
        <f>D19+F19</f>
        <v>2795</v>
      </c>
    </row>
    <row r="20" spans="2:9" ht="34.5" customHeight="1">
      <c r="B20" s="367"/>
      <c r="C20" s="363"/>
      <c r="D20" s="363"/>
      <c r="E20" s="378"/>
      <c r="F20" s="363"/>
      <c r="G20" s="363"/>
      <c r="H20" s="374"/>
      <c r="I20" s="364"/>
    </row>
    <row r="21" spans="2:9" ht="34.5" customHeight="1">
      <c r="B21" s="367">
        <v>6</v>
      </c>
      <c r="C21" s="363" t="str">
        <f>Punkti!A15</f>
        <v>BK RIX</v>
      </c>
      <c r="D21" s="363">
        <f>Punkti!J15</f>
        <v>40</v>
      </c>
      <c r="E21" s="378">
        <f>Rezultati!L35</f>
        <v>2743</v>
      </c>
      <c r="F21" s="363">
        <f>SUM(Rezultati!E35:J42)</f>
        <v>2743</v>
      </c>
      <c r="G21" s="363">
        <f>Rezultati!K35+Rezultati!K36+Rezultati!K37+Rezultati!K38+Rezultati!K39+Rezultati!K40+Rezultati!K41+Rezultati!K42</f>
        <v>5</v>
      </c>
      <c r="H21" s="374">
        <f>F21/20</f>
        <v>137.15</v>
      </c>
      <c r="I21" s="364">
        <f>D21+F21</f>
        <v>2783</v>
      </c>
    </row>
    <row r="22" spans="2:9" ht="34.5" customHeight="1" thickBot="1">
      <c r="B22" s="368"/>
      <c r="C22" s="365"/>
      <c r="D22" s="365"/>
      <c r="E22" s="379"/>
      <c r="F22" s="365"/>
      <c r="G22" s="365"/>
      <c r="H22" s="375"/>
      <c r="I22" s="366"/>
    </row>
    <row r="23" ht="15">
      <c r="J23" s="84"/>
    </row>
    <row r="24" ht="15">
      <c r="J24" s="84"/>
    </row>
    <row r="25" ht="15">
      <c r="J25" s="84"/>
    </row>
    <row r="26" ht="15">
      <c r="J26" s="84"/>
    </row>
    <row r="27" ht="15">
      <c r="J27" s="84"/>
    </row>
    <row r="28" ht="15">
      <c r="J28" s="84"/>
    </row>
    <row r="29" ht="15">
      <c r="J29" s="84"/>
    </row>
    <row r="30" ht="15">
      <c r="J30" s="84"/>
    </row>
    <row r="31" ht="15">
      <c r="J31" s="84"/>
    </row>
    <row r="32" ht="15">
      <c r="J32" s="84"/>
    </row>
  </sheetData>
  <sheetProtection selectLockedCells="1" selectUnlockedCells="1"/>
  <mergeCells count="59">
    <mergeCell ref="I19:I20"/>
    <mergeCell ref="H17:H18"/>
    <mergeCell ref="H19:H20"/>
    <mergeCell ref="I17:I18"/>
    <mergeCell ref="I21:I22"/>
    <mergeCell ref="D19:D20"/>
    <mergeCell ref="D21:D22"/>
    <mergeCell ref="G21:G22"/>
    <mergeCell ref="H21:H22"/>
    <mergeCell ref="G17:G18"/>
    <mergeCell ref="G19:G20"/>
    <mergeCell ref="F17:F18"/>
    <mergeCell ref="C17:C18"/>
    <mergeCell ref="E19:E20"/>
    <mergeCell ref="E21:E22"/>
    <mergeCell ref="C21:C22"/>
    <mergeCell ref="C19:C20"/>
    <mergeCell ref="F19:F20"/>
    <mergeCell ref="F21:F22"/>
    <mergeCell ref="H6:H7"/>
    <mergeCell ref="B19:B20"/>
    <mergeCell ref="B21:B22"/>
    <mergeCell ref="G11:G12"/>
    <mergeCell ref="G13:G14"/>
    <mergeCell ref="E11:E12"/>
    <mergeCell ref="E13:E14"/>
    <mergeCell ref="G15:G16"/>
    <mergeCell ref="E15:E16"/>
    <mergeCell ref="D11:D12"/>
    <mergeCell ref="D13:D14"/>
    <mergeCell ref="F13:F14"/>
    <mergeCell ref="F15:F16"/>
    <mergeCell ref="F11:F12"/>
    <mergeCell ref="C4:H4"/>
    <mergeCell ref="I15:I16"/>
    <mergeCell ref="I13:I14"/>
    <mergeCell ref="H11:H12"/>
    <mergeCell ref="H13:H14"/>
    <mergeCell ref="H15:H16"/>
    <mergeCell ref="I6:I7"/>
    <mergeCell ref="I11:I12"/>
    <mergeCell ref="B8:I10"/>
    <mergeCell ref="C11:C12"/>
    <mergeCell ref="B15:B16"/>
    <mergeCell ref="C15:C16"/>
    <mergeCell ref="D15:D16"/>
    <mergeCell ref="G6:G7"/>
    <mergeCell ref="E6:E7"/>
    <mergeCell ref="B6:B7"/>
    <mergeCell ref="C6:C7"/>
    <mergeCell ref="D6:D7"/>
    <mergeCell ref="B11:B12"/>
    <mergeCell ref="F6:F7"/>
    <mergeCell ref="B1:I2"/>
    <mergeCell ref="D17:D18"/>
    <mergeCell ref="E17:E18"/>
    <mergeCell ref="B13:B14"/>
    <mergeCell ref="C13:C14"/>
    <mergeCell ref="B17:B18"/>
  </mergeCells>
  <printOptions horizontalCentered="1"/>
  <pageMargins left="0.15748031496062992" right="0.2362204724409449" top="0.35433070866141736" bottom="0.31496062992125984" header="0.5118110236220472" footer="0.5118110236220472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Y116"/>
  <sheetViews>
    <sheetView zoomScalePageLayoutView="0" workbookViewId="0" topLeftCell="A1">
      <selection activeCell="A1" sqref="A1"/>
    </sheetView>
  </sheetViews>
  <sheetFormatPr defaultColWidth="9.140625" defaultRowHeight="12.75" outlineLevelCol="1"/>
  <cols>
    <col min="1" max="1" width="11.140625" style="0" customWidth="1"/>
    <col min="2" max="2" width="20.8515625" style="0" customWidth="1"/>
    <col min="3" max="5" width="0" style="0" hidden="1" customWidth="1" outlineLevel="1"/>
    <col min="6" max="47" width="3.00390625" style="0" customWidth="1"/>
    <col min="50" max="50" width="10.00390625" style="0" customWidth="1"/>
  </cols>
  <sheetData>
    <row r="3" spans="1:51" ht="12.75" customHeight="1">
      <c r="A3" s="257" t="s">
        <v>2</v>
      </c>
      <c r="B3" s="85" t="s">
        <v>110</v>
      </c>
      <c r="C3" s="258" t="s">
        <v>111</v>
      </c>
      <c r="D3" s="258"/>
      <c r="E3" s="258"/>
      <c r="F3" s="259">
        <v>37378</v>
      </c>
      <c r="G3" s="259"/>
      <c r="H3" s="259"/>
      <c r="I3" s="259">
        <v>37592</v>
      </c>
      <c r="J3" s="259"/>
      <c r="K3" s="259"/>
      <c r="L3" s="259" t="s">
        <v>112</v>
      </c>
      <c r="M3" s="259"/>
      <c r="N3" s="259"/>
      <c r="O3" s="259" t="s">
        <v>113</v>
      </c>
      <c r="P3" s="259"/>
      <c r="Q3" s="259"/>
      <c r="R3" s="259">
        <v>37379</v>
      </c>
      <c r="S3" s="259"/>
      <c r="T3" s="259"/>
      <c r="U3" s="259">
        <v>37593</v>
      </c>
      <c r="V3" s="259"/>
      <c r="W3" s="259"/>
      <c r="X3" s="259" t="s">
        <v>114</v>
      </c>
      <c r="Y3" s="259"/>
      <c r="Z3" s="259"/>
      <c r="AA3" s="259" t="s">
        <v>115</v>
      </c>
      <c r="AB3" s="259"/>
      <c r="AC3" s="259"/>
      <c r="AD3" s="259">
        <v>37291</v>
      </c>
      <c r="AE3" s="259"/>
      <c r="AF3" s="259"/>
      <c r="AG3" s="259">
        <v>37503</v>
      </c>
      <c r="AH3" s="259"/>
      <c r="AI3" s="259"/>
      <c r="AJ3" s="259" t="s">
        <v>116</v>
      </c>
      <c r="AK3" s="259"/>
      <c r="AL3" s="259"/>
      <c r="AM3" s="259" t="s">
        <v>117</v>
      </c>
      <c r="AN3" s="259"/>
      <c r="AO3" s="259"/>
      <c r="AP3" s="259" t="s">
        <v>118</v>
      </c>
      <c r="AQ3" s="259"/>
      <c r="AR3" s="259"/>
      <c r="AS3" s="259"/>
      <c r="AT3" s="259"/>
      <c r="AU3" s="259"/>
      <c r="AV3" s="261" t="s">
        <v>119</v>
      </c>
      <c r="AW3" s="261" t="s">
        <v>120</v>
      </c>
      <c r="AX3" s="261" t="s">
        <v>121</v>
      </c>
      <c r="AY3" s="261" t="s">
        <v>122</v>
      </c>
    </row>
    <row r="4" spans="1:51" ht="12.75">
      <c r="A4" s="257"/>
      <c r="B4" s="86" t="s">
        <v>123</v>
      </c>
      <c r="C4" s="260" t="s">
        <v>124</v>
      </c>
      <c r="D4" s="260"/>
      <c r="E4" s="260"/>
      <c r="F4" s="259">
        <v>37348</v>
      </c>
      <c r="G4" s="259"/>
      <c r="H4" s="259"/>
      <c r="I4" s="259">
        <v>37563</v>
      </c>
      <c r="J4" s="259"/>
      <c r="K4" s="259"/>
      <c r="L4" s="259" t="s">
        <v>125</v>
      </c>
      <c r="M4" s="259"/>
      <c r="N4" s="259"/>
      <c r="O4" s="259" t="s">
        <v>126</v>
      </c>
      <c r="P4" s="259"/>
      <c r="Q4" s="259"/>
      <c r="R4" s="259">
        <v>37350</v>
      </c>
      <c r="S4" s="259"/>
      <c r="T4" s="259"/>
      <c r="U4" s="259">
        <v>37564</v>
      </c>
      <c r="V4" s="259"/>
      <c r="W4" s="259"/>
      <c r="X4" s="259" t="s">
        <v>127</v>
      </c>
      <c r="Y4" s="259"/>
      <c r="Z4" s="259"/>
      <c r="AA4" s="259" t="s">
        <v>128</v>
      </c>
      <c r="AB4" s="259"/>
      <c r="AC4" s="259"/>
      <c r="AD4" s="259">
        <v>37261</v>
      </c>
      <c r="AE4" s="259"/>
      <c r="AF4" s="259"/>
      <c r="AG4" s="259">
        <v>37473</v>
      </c>
      <c r="AH4" s="259"/>
      <c r="AI4" s="259"/>
      <c r="AJ4" s="259" t="s">
        <v>129</v>
      </c>
      <c r="AK4" s="259"/>
      <c r="AL4" s="259"/>
      <c r="AM4" s="259" t="s">
        <v>130</v>
      </c>
      <c r="AN4" s="259"/>
      <c r="AO4" s="259"/>
      <c r="AP4" s="259" t="s">
        <v>131</v>
      </c>
      <c r="AQ4" s="259"/>
      <c r="AR4" s="259"/>
      <c r="AS4" s="259"/>
      <c r="AT4" s="259"/>
      <c r="AU4" s="259"/>
      <c r="AV4" s="261"/>
      <c r="AW4" s="261"/>
      <c r="AX4" s="261"/>
      <c r="AY4" s="261"/>
    </row>
    <row r="5" spans="1:51" ht="12.75">
      <c r="A5" s="257"/>
      <c r="B5" s="87" t="s">
        <v>3</v>
      </c>
      <c r="C5" s="88" t="s">
        <v>132</v>
      </c>
      <c r="D5" s="88" t="s">
        <v>133</v>
      </c>
      <c r="E5" s="88" t="s">
        <v>134</v>
      </c>
      <c r="F5" s="9"/>
      <c r="G5" s="9"/>
      <c r="H5" s="17"/>
      <c r="I5" s="9"/>
      <c r="J5" s="9"/>
      <c r="K5" s="17"/>
      <c r="L5" s="9"/>
      <c r="M5" s="9"/>
      <c r="N5" s="17"/>
      <c r="O5" s="9"/>
      <c r="P5" s="9"/>
      <c r="Q5" s="17"/>
      <c r="R5" s="9"/>
      <c r="S5" s="9"/>
      <c r="T5" s="17"/>
      <c r="U5" s="9"/>
      <c r="V5" s="9"/>
      <c r="W5" s="17"/>
      <c r="X5" s="9"/>
      <c r="Y5" s="9"/>
      <c r="Z5" s="17"/>
      <c r="AA5" s="9"/>
      <c r="AB5" s="9"/>
      <c r="AC5" s="17"/>
      <c r="AD5" s="9"/>
      <c r="AE5" s="9"/>
      <c r="AF5" s="17"/>
      <c r="AG5" s="9"/>
      <c r="AH5" s="9"/>
      <c r="AI5" s="17"/>
      <c r="AJ5" s="9"/>
      <c r="AK5" s="9"/>
      <c r="AL5" s="17"/>
      <c r="AM5" s="9"/>
      <c r="AN5" s="9"/>
      <c r="AO5" s="17"/>
      <c r="AP5" s="9"/>
      <c r="AQ5" s="9"/>
      <c r="AR5" s="17"/>
      <c r="AS5" s="10"/>
      <c r="AT5" s="9"/>
      <c r="AU5" s="9"/>
      <c r="AV5" s="261"/>
      <c r="AW5" s="261"/>
      <c r="AX5" s="261"/>
      <c r="AY5" s="261"/>
    </row>
    <row r="6" spans="1:51" ht="12.75">
      <c r="A6" s="89">
        <v>777</v>
      </c>
      <c r="B6" s="90" t="s">
        <v>55</v>
      </c>
      <c r="C6" s="91"/>
      <c r="D6" s="92"/>
      <c r="E6" s="93"/>
      <c r="F6" s="94"/>
      <c r="G6" s="95"/>
      <c r="H6" s="95"/>
      <c r="I6" s="94"/>
      <c r="J6" s="95"/>
      <c r="K6" s="95"/>
      <c r="L6" s="94"/>
      <c r="M6" s="95"/>
      <c r="N6" s="95"/>
      <c r="O6" s="94"/>
      <c r="P6" s="95"/>
      <c r="Q6" s="95"/>
      <c r="R6" s="94"/>
      <c r="S6" s="95"/>
      <c r="T6" s="95"/>
      <c r="U6" s="94"/>
      <c r="V6" s="95"/>
      <c r="W6" s="95"/>
      <c r="X6" s="94"/>
      <c r="Y6" s="95"/>
      <c r="Z6" s="95"/>
      <c r="AA6" s="94"/>
      <c r="AB6" s="95"/>
      <c r="AC6" s="95"/>
      <c r="AD6" s="94"/>
      <c r="AE6" s="95"/>
      <c r="AF6" s="95"/>
      <c r="AG6" s="94"/>
      <c r="AH6" s="95"/>
      <c r="AI6" s="95"/>
      <c r="AJ6" s="94"/>
      <c r="AK6" s="95"/>
      <c r="AL6" s="95"/>
      <c r="AM6" s="94"/>
      <c r="AN6" s="95"/>
      <c r="AO6" s="95"/>
      <c r="AP6" s="94"/>
      <c r="AQ6" s="95"/>
      <c r="AR6" s="95"/>
      <c r="AS6" s="95"/>
      <c r="AT6" s="95"/>
      <c r="AU6" s="95"/>
      <c r="AV6" s="96">
        <f aca="true" t="shared" si="0" ref="AV6:AV37">SUM(C6:E6)</f>
        <v>0</v>
      </c>
      <c r="AW6" s="96">
        <f aca="true" t="shared" si="1" ref="AW6:AW37">(AV6*0.2)</f>
        <v>0</v>
      </c>
      <c r="AX6" s="262">
        <f>SUM(AV6:AV9)</f>
        <v>7</v>
      </c>
      <c r="AY6" s="263">
        <f>AX6*0.2</f>
        <v>1.4000000000000001</v>
      </c>
    </row>
    <row r="7" spans="1:51" ht="12.75">
      <c r="A7" s="97">
        <v>777</v>
      </c>
      <c r="B7" s="98" t="s">
        <v>13</v>
      </c>
      <c r="C7" s="99">
        <v>0</v>
      </c>
      <c r="D7" s="100">
        <v>0</v>
      </c>
      <c r="E7" s="101">
        <v>2</v>
      </c>
      <c r="F7" s="102"/>
      <c r="G7" s="103"/>
      <c r="H7" s="103"/>
      <c r="I7" s="102"/>
      <c r="J7" s="103"/>
      <c r="K7" s="103"/>
      <c r="L7" s="102"/>
      <c r="M7" s="103"/>
      <c r="N7" s="103"/>
      <c r="O7" s="102"/>
      <c r="P7" s="103"/>
      <c r="Q7" s="103"/>
      <c r="R7" s="102"/>
      <c r="S7" s="103"/>
      <c r="T7" s="103"/>
      <c r="U7" s="102"/>
      <c r="V7" s="103"/>
      <c r="W7" s="103"/>
      <c r="X7" s="102"/>
      <c r="Y7" s="103"/>
      <c r="Z7" s="103"/>
      <c r="AA7" s="102"/>
      <c r="AB7" s="103"/>
      <c r="AC7" s="103"/>
      <c r="AD7" s="102"/>
      <c r="AE7" s="103"/>
      <c r="AF7" s="103"/>
      <c r="AG7" s="102"/>
      <c r="AH7" s="103"/>
      <c r="AI7" s="103"/>
      <c r="AJ7" s="102"/>
      <c r="AK7" s="103"/>
      <c r="AL7" s="103"/>
      <c r="AM7" s="102"/>
      <c r="AN7" s="103"/>
      <c r="AO7" s="103"/>
      <c r="AP7" s="102"/>
      <c r="AQ7" s="103"/>
      <c r="AR7" s="103"/>
      <c r="AS7" s="103"/>
      <c r="AT7" s="103"/>
      <c r="AU7" s="103"/>
      <c r="AV7" s="104">
        <f t="shared" si="0"/>
        <v>2</v>
      </c>
      <c r="AW7" s="104">
        <f t="shared" si="1"/>
        <v>0.4</v>
      </c>
      <c r="AX7" s="262"/>
      <c r="AY7" s="263"/>
    </row>
    <row r="8" spans="1:51" ht="12.75">
      <c r="A8" s="105">
        <v>777</v>
      </c>
      <c r="B8" s="106" t="s">
        <v>135</v>
      </c>
      <c r="C8" s="99">
        <v>2</v>
      </c>
      <c r="D8" s="100">
        <v>0</v>
      </c>
      <c r="E8" s="101">
        <v>0</v>
      </c>
      <c r="F8" s="102"/>
      <c r="G8" s="103"/>
      <c r="H8" s="103"/>
      <c r="I8" s="102"/>
      <c r="J8" s="103"/>
      <c r="K8" s="103"/>
      <c r="L8" s="102"/>
      <c r="M8" s="103"/>
      <c r="N8" s="103"/>
      <c r="O8" s="102"/>
      <c r="P8" s="103"/>
      <c r="Q8" s="103"/>
      <c r="R8" s="102"/>
      <c r="S8" s="103"/>
      <c r="T8" s="103"/>
      <c r="U8" s="102"/>
      <c r="V8" s="103"/>
      <c r="W8" s="103"/>
      <c r="X8" s="102"/>
      <c r="Y8" s="103"/>
      <c r="Z8" s="103"/>
      <c r="AA8" s="102"/>
      <c r="AB8" s="103"/>
      <c r="AC8" s="103"/>
      <c r="AD8" s="102"/>
      <c r="AE8" s="103"/>
      <c r="AF8" s="103"/>
      <c r="AG8" s="102"/>
      <c r="AH8" s="103"/>
      <c r="AI8" s="103"/>
      <c r="AJ8" s="102"/>
      <c r="AK8" s="103"/>
      <c r="AL8" s="103"/>
      <c r="AM8" s="102"/>
      <c r="AN8" s="103"/>
      <c r="AO8" s="103"/>
      <c r="AP8" s="102"/>
      <c r="AQ8" s="103"/>
      <c r="AR8" s="103"/>
      <c r="AS8" s="103"/>
      <c r="AT8" s="103"/>
      <c r="AU8" s="103"/>
      <c r="AV8" s="104">
        <f t="shared" si="0"/>
        <v>2</v>
      </c>
      <c r="AW8" s="104">
        <f t="shared" si="1"/>
        <v>0.4</v>
      </c>
      <c r="AX8" s="262"/>
      <c r="AY8" s="263"/>
    </row>
    <row r="9" spans="1:51" ht="12.75">
      <c r="A9" s="107">
        <v>777</v>
      </c>
      <c r="B9" s="81" t="s">
        <v>136</v>
      </c>
      <c r="C9" s="99">
        <v>2</v>
      </c>
      <c r="D9" s="100">
        <v>0</v>
      </c>
      <c r="E9" s="101">
        <v>1</v>
      </c>
      <c r="F9" s="102"/>
      <c r="G9" s="103"/>
      <c r="H9" s="103"/>
      <c r="I9" s="102"/>
      <c r="J9" s="103"/>
      <c r="K9" s="103"/>
      <c r="L9" s="102"/>
      <c r="M9" s="103"/>
      <c r="N9" s="103"/>
      <c r="O9" s="102"/>
      <c r="P9" s="103"/>
      <c r="Q9" s="103"/>
      <c r="R9" s="102"/>
      <c r="S9" s="103"/>
      <c r="T9" s="103"/>
      <c r="U9" s="102"/>
      <c r="V9" s="103"/>
      <c r="W9" s="103"/>
      <c r="X9" s="102"/>
      <c r="Y9" s="103"/>
      <c r="Z9" s="103"/>
      <c r="AA9" s="102"/>
      <c r="AB9" s="103"/>
      <c r="AC9" s="103"/>
      <c r="AD9" s="102"/>
      <c r="AE9" s="103"/>
      <c r="AF9" s="103"/>
      <c r="AG9" s="102"/>
      <c r="AH9" s="103"/>
      <c r="AI9" s="103"/>
      <c r="AJ9" s="102"/>
      <c r="AK9" s="103"/>
      <c r="AL9" s="103"/>
      <c r="AM9" s="102"/>
      <c r="AN9" s="103"/>
      <c r="AO9" s="103"/>
      <c r="AP9" s="102"/>
      <c r="AQ9" s="103"/>
      <c r="AR9" s="103"/>
      <c r="AS9" s="103"/>
      <c r="AT9" s="103"/>
      <c r="AU9" s="103"/>
      <c r="AV9" s="108">
        <f t="shared" si="0"/>
        <v>3</v>
      </c>
      <c r="AW9" s="108">
        <f t="shared" si="1"/>
        <v>0.6000000000000001</v>
      </c>
      <c r="AX9" s="262"/>
      <c r="AY9" s="263"/>
    </row>
    <row r="10" spans="1:51" ht="12.75">
      <c r="A10" s="109" t="s">
        <v>137</v>
      </c>
      <c r="B10" s="110" t="s">
        <v>138</v>
      </c>
      <c r="C10" s="111">
        <v>0</v>
      </c>
      <c r="D10" s="112">
        <v>1</v>
      </c>
      <c r="E10" s="113">
        <v>2</v>
      </c>
      <c r="F10" s="114"/>
      <c r="G10" s="90"/>
      <c r="H10" s="115"/>
      <c r="I10" s="114"/>
      <c r="J10" s="90"/>
      <c r="K10" s="115"/>
      <c r="L10" s="114"/>
      <c r="M10" s="90"/>
      <c r="N10" s="115"/>
      <c r="O10" s="114"/>
      <c r="P10" s="90"/>
      <c r="Q10" s="115"/>
      <c r="R10" s="114"/>
      <c r="S10" s="90"/>
      <c r="T10" s="115"/>
      <c r="U10" s="114"/>
      <c r="V10" s="90"/>
      <c r="W10" s="115"/>
      <c r="X10" s="114"/>
      <c r="Y10" s="90"/>
      <c r="Z10" s="115"/>
      <c r="AA10" s="114"/>
      <c r="AB10" s="90"/>
      <c r="AC10" s="115"/>
      <c r="AD10" s="114"/>
      <c r="AE10" s="90"/>
      <c r="AF10" s="115"/>
      <c r="AG10" s="114"/>
      <c r="AH10" s="90"/>
      <c r="AI10" s="115"/>
      <c r="AJ10" s="114"/>
      <c r="AK10" s="90"/>
      <c r="AL10" s="115"/>
      <c r="AM10" s="114"/>
      <c r="AN10" s="90"/>
      <c r="AO10" s="115"/>
      <c r="AP10" s="114"/>
      <c r="AQ10" s="90"/>
      <c r="AR10" s="115"/>
      <c r="AS10" s="90"/>
      <c r="AT10" s="90"/>
      <c r="AU10" s="90"/>
      <c r="AV10" s="96">
        <f t="shared" si="0"/>
        <v>3</v>
      </c>
      <c r="AW10" s="96">
        <f t="shared" si="1"/>
        <v>0.6000000000000001</v>
      </c>
      <c r="AX10" s="264">
        <f>SUM(AV10:AV12)</f>
        <v>10</v>
      </c>
      <c r="AY10" s="265">
        <f>AX10*0.2</f>
        <v>2</v>
      </c>
    </row>
    <row r="11" spans="1:51" ht="12.75">
      <c r="A11" s="116" t="s">
        <v>137</v>
      </c>
      <c r="B11" s="86" t="s">
        <v>139</v>
      </c>
      <c r="C11" s="99">
        <v>2</v>
      </c>
      <c r="D11" s="100">
        <v>0</v>
      </c>
      <c r="E11" s="101">
        <v>0</v>
      </c>
      <c r="F11" s="117"/>
      <c r="G11" s="81"/>
      <c r="H11" s="103"/>
      <c r="I11" s="117"/>
      <c r="J11" s="81"/>
      <c r="K11" s="103"/>
      <c r="L11" s="117"/>
      <c r="M11" s="81"/>
      <c r="N11" s="103"/>
      <c r="O11" s="117"/>
      <c r="P11" s="81"/>
      <c r="Q11" s="103"/>
      <c r="R11" s="117"/>
      <c r="S11" s="81"/>
      <c r="T11" s="103"/>
      <c r="U11" s="117"/>
      <c r="V11" s="81"/>
      <c r="W11" s="103"/>
      <c r="X11" s="117"/>
      <c r="Y11" s="81"/>
      <c r="Z11" s="103"/>
      <c r="AA11" s="117"/>
      <c r="AB11" s="81"/>
      <c r="AC11" s="103"/>
      <c r="AD11" s="117"/>
      <c r="AE11" s="81"/>
      <c r="AF11" s="103"/>
      <c r="AG11" s="117"/>
      <c r="AH11" s="81"/>
      <c r="AI11" s="103"/>
      <c r="AJ11" s="117"/>
      <c r="AK11" s="81"/>
      <c r="AL11" s="103"/>
      <c r="AM11" s="117"/>
      <c r="AN11" s="81"/>
      <c r="AO11" s="103"/>
      <c r="AP11" s="117"/>
      <c r="AQ11" s="81"/>
      <c r="AR11" s="103"/>
      <c r="AS11" s="81"/>
      <c r="AT11" s="81"/>
      <c r="AU11" s="81"/>
      <c r="AV11" s="104">
        <f t="shared" si="0"/>
        <v>2</v>
      </c>
      <c r="AW11" s="104">
        <f t="shared" si="1"/>
        <v>0.4</v>
      </c>
      <c r="AX11" s="264"/>
      <c r="AY11" s="265"/>
    </row>
    <row r="12" spans="1:51" ht="12.75">
      <c r="A12" s="118" t="s">
        <v>137</v>
      </c>
      <c r="B12" s="119" t="s">
        <v>140</v>
      </c>
      <c r="C12" s="120">
        <v>3</v>
      </c>
      <c r="D12" s="121">
        <v>2</v>
      </c>
      <c r="E12" s="122">
        <v>0</v>
      </c>
      <c r="F12" s="123"/>
      <c r="G12" s="124"/>
      <c r="H12" s="125"/>
      <c r="I12" s="123"/>
      <c r="J12" s="124"/>
      <c r="K12" s="125"/>
      <c r="L12" s="123"/>
      <c r="M12" s="124"/>
      <c r="N12" s="125"/>
      <c r="O12" s="123"/>
      <c r="P12" s="124"/>
      <c r="Q12" s="125"/>
      <c r="R12" s="123"/>
      <c r="S12" s="124"/>
      <c r="T12" s="125"/>
      <c r="U12" s="123"/>
      <c r="V12" s="124"/>
      <c r="W12" s="125"/>
      <c r="X12" s="123"/>
      <c r="Y12" s="124"/>
      <c r="Z12" s="125"/>
      <c r="AA12" s="123"/>
      <c r="AB12" s="124"/>
      <c r="AC12" s="125"/>
      <c r="AD12" s="123"/>
      <c r="AE12" s="124"/>
      <c r="AF12" s="125"/>
      <c r="AG12" s="123"/>
      <c r="AH12" s="124"/>
      <c r="AI12" s="125"/>
      <c r="AJ12" s="123"/>
      <c r="AK12" s="124"/>
      <c r="AL12" s="125"/>
      <c r="AM12" s="123"/>
      <c r="AN12" s="124"/>
      <c r="AO12" s="125"/>
      <c r="AP12" s="123"/>
      <c r="AQ12" s="124"/>
      <c r="AR12" s="125"/>
      <c r="AS12" s="124"/>
      <c r="AT12" s="124"/>
      <c r="AU12" s="124"/>
      <c r="AV12" s="126">
        <f t="shared" si="0"/>
        <v>5</v>
      </c>
      <c r="AW12" s="126">
        <f t="shared" si="1"/>
        <v>1</v>
      </c>
      <c r="AX12" s="264"/>
      <c r="AY12" s="265"/>
    </row>
    <row r="13" spans="1:51" ht="12.75">
      <c r="A13" s="127" t="s">
        <v>39</v>
      </c>
      <c r="B13" s="128" t="s">
        <v>70</v>
      </c>
      <c r="C13" s="99">
        <v>2</v>
      </c>
      <c r="D13" s="100">
        <v>0</v>
      </c>
      <c r="E13" s="101">
        <v>3</v>
      </c>
      <c r="F13" s="117"/>
      <c r="G13" s="81"/>
      <c r="H13" s="103"/>
      <c r="I13" s="117"/>
      <c r="J13" s="81"/>
      <c r="K13" s="103"/>
      <c r="L13" s="117"/>
      <c r="M13" s="81"/>
      <c r="N13" s="103"/>
      <c r="O13" s="117"/>
      <c r="P13" s="81"/>
      <c r="Q13" s="103"/>
      <c r="R13" s="117"/>
      <c r="S13" s="81"/>
      <c r="T13" s="103"/>
      <c r="U13" s="117"/>
      <c r="V13" s="81"/>
      <c r="W13" s="103"/>
      <c r="X13" s="117"/>
      <c r="Y13" s="81"/>
      <c r="Z13" s="103"/>
      <c r="AA13" s="117"/>
      <c r="AB13" s="81"/>
      <c r="AC13" s="103"/>
      <c r="AD13" s="117"/>
      <c r="AE13" s="81"/>
      <c r="AF13" s="103"/>
      <c r="AG13" s="117"/>
      <c r="AH13" s="81"/>
      <c r="AI13" s="103"/>
      <c r="AJ13" s="117"/>
      <c r="AK13" s="81"/>
      <c r="AL13" s="103"/>
      <c r="AM13" s="117"/>
      <c r="AN13" s="81"/>
      <c r="AO13" s="103"/>
      <c r="AP13" s="117"/>
      <c r="AQ13" s="81"/>
      <c r="AR13" s="103"/>
      <c r="AS13" s="81"/>
      <c r="AT13" s="81"/>
      <c r="AU13" s="81"/>
      <c r="AV13" s="129">
        <f t="shared" si="0"/>
        <v>5</v>
      </c>
      <c r="AW13" s="129">
        <f t="shared" si="1"/>
        <v>1</v>
      </c>
      <c r="AX13" s="266">
        <f>SUM(AV13:AV17)</f>
        <v>13</v>
      </c>
      <c r="AY13" s="267">
        <f>AX13*0.2</f>
        <v>2.6</v>
      </c>
    </row>
    <row r="14" spans="1:51" ht="12.75">
      <c r="A14" s="116" t="s">
        <v>39</v>
      </c>
      <c r="B14" s="86" t="s">
        <v>71</v>
      </c>
      <c r="C14" s="99"/>
      <c r="D14" s="100"/>
      <c r="E14" s="101"/>
      <c r="F14" s="117"/>
      <c r="G14" s="81"/>
      <c r="H14" s="103"/>
      <c r="I14" s="117"/>
      <c r="J14" s="81"/>
      <c r="K14" s="103"/>
      <c r="L14" s="117"/>
      <c r="M14" s="81"/>
      <c r="N14" s="103"/>
      <c r="O14" s="117"/>
      <c r="P14" s="81"/>
      <c r="Q14" s="103"/>
      <c r="R14" s="117"/>
      <c r="S14" s="81"/>
      <c r="T14" s="103"/>
      <c r="U14" s="117"/>
      <c r="V14" s="81"/>
      <c r="W14" s="103"/>
      <c r="X14" s="117"/>
      <c r="Y14" s="81"/>
      <c r="Z14" s="103"/>
      <c r="AA14" s="117"/>
      <c r="AB14" s="81"/>
      <c r="AC14" s="103"/>
      <c r="AD14" s="117"/>
      <c r="AE14" s="81"/>
      <c r="AF14" s="103"/>
      <c r="AG14" s="117"/>
      <c r="AH14" s="81"/>
      <c r="AI14" s="103"/>
      <c r="AJ14" s="117"/>
      <c r="AK14" s="81"/>
      <c r="AL14" s="103"/>
      <c r="AM14" s="117"/>
      <c r="AN14" s="81"/>
      <c r="AO14" s="103"/>
      <c r="AP14" s="117"/>
      <c r="AQ14" s="81"/>
      <c r="AR14" s="103"/>
      <c r="AS14" s="81"/>
      <c r="AT14" s="81"/>
      <c r="AU14" s="81"/>
      <c r="AV14" s="104">
        <f t="shared" si="0"/>
        <v>0</v>
      </c>
      <c r="AW14" s="104">
        <f t="shared" si="1"/>
        <v>0</v>
      </c>
      <c r="AX14" s="266"/>
      <c r="AY14" s="267"/>
    </row>
    <row r="15" spans="1:51" ht="12.75">
      <c r="A15" s="116" t="s">
        <v>39</v>
      </c>
      <c r="B15" s="86" t="s">
        <v>72</v>
      </c>
      <c r="C15" s="99">
        <v>2</v>
      </c>
      <c r="D15" s="100">
        <v>1</v>
      </c>
      <c r="E15" s="101">
        <v>3</v>
      </c>
      <c r="F15" s="117"/>
      <c r="G15" s="81"/>
      <c r="H15" s="103"/>
      <c r="I15" s="117"/>
      <c r="J15" s="81"/>
      <c r="K15" s="103"/>
      <c r="L15" s="117"/>
      <c r="M15" s="81"/>
      <c r="N15" s="103"/>
      <c r="O15" s="117"/>
      <c r="P15" s="81"/>
      <c r="Q15" s="103"/>
      <c r="R15" s="117"/>
      <c r="S15" s="81"/>
      <c r="T15" s="103"/>
      <c r="U15" s="117"/>
      <c r="V15" s="81"/>
      <c r="W15" s="103"/>
      <c r="X15" s="117"/>
      <c r="Y15" s="81"/>
      <c r="Z15" s="103"/>
      <c r="AA15" s="117"/>
      <c r="AB15" s="81"/>
      <c r="AC15" s="103"/>
      <c r="AD15" s="117"/>
      <c r="AE15" s="81"/>
      <c r="AF15" s="103"/>
      <c r="AG15" s="117"/>
      <c r="AH15" s="81"/>
      <c r="AI15" s="103"/>
      <c r="AJ15" s="117"/>
      <c r="AK15" s="81"/>
      <c r="AL15" s="103"/>
      <c r="AM15" s="117"/>
      <c r="AN15" s="81"/>
      <c r="AO15" s="103"/>
      <c r="AP15" s="117"/>
      <c r="AQ15" s="81"/>
      <c r="AR15" s="103"/>
      <c r="AS15" s="81"/>
      <c r="AT15" s="81"/>
      <c r="AU15" s="81"/>
      <c r="AV15" s="104">
        <f t="shared" si="0"/>
        <v>6</v>
      </c>
      <c r="AW15" s="104">
        <f t="shared" si="1"/>
        <v>1.2000000000000002</v>
      </c>
      <c r="AX15" s="266"/>
      <c r="AY15" s="267"/>
    </row>
    <row r="16" spans="1:51" ht="12.75">
      <c r="A16" s="116" t="s">
        <v>39</v>
      </c>
      <c r="B16" s="86" t="s">
        <v>141</v>
      </c>
      <c r="C16" s="99"/>
      <c r="D16" s="100"/>
      <c r="E16" s="101"/>
      <c r="F16" s="117"/>
      <c r="G16" s="81"/>
      <c r="H16" s="103"/>
      <c r="I16" s="117"/>
      <c r="J16" s="81"/>
      <c r="K16" s="103"/>
      <c r="L16" s="117"/>
      <c r="M16" s="81"/>
      <c r="N16" s="103"/>
      <c r="O16" s="117"/>
      <c r="P16" s="81"/>
      <c r="Q16" s="103"/>
      <c r="R16" s="117"/>
      <c r="S16" s="81"/>
      <c r="T16" s="103"/>
      <c r="U16" s="117"/>
      <c r="V16" s="81"/>
      <c r="W16" s="103"/>
      <c r="X16" s="117"/>
      <c r="Y16" s="81"/>
      <c r="Z16" s="103"/>
      <c r="AA16" s="117"/>
      <c r="AB16" s="81"/>
      <c r="AC16" s="103"/>
      <c r="AD16" s="117"/>
      <c r="AE16" s="81"/>
      <c r="AF16" s="103"/>
      <c r="AG16" s="117"/>
      <c r="AH16" s="81"/>
      <c r="AI16" s="103"/>
      <c r="AJ16" s="117"/>
      <c r="AK16" s="81"/>
      <c r="AL16" s="103"/>
      <c r="AM16" s="117"/>
      <c r="AN16" s="81"/>
      <c r="AO16" s="103"/>
      <c r="AP16" s="117"/>
      <c r="AQ16" s="81"/>
      <c r="AR16" s="103"/>
      <c r="AS16" s="81"/>
      <c r="AT16" s="81"/>
      <c r="AU16" s="81"/>
      <c r="AV16" s="104">
        <f t="shared" si="0"/>
        <v>0</v>
      </c>
      <c r="AW16" s="104">
        <f t="shared" si="1"/>
        <v>0</v>
      </c>
      <c r="AX16" s="266"/>
      <c r="AY16" s="267"/>
    </row>
    <row r="17" spans="1:51" ht="12.75">
      <c r="A17" s="130" t="s">
        <v>39</v>
      </c>
      <c r="B17" s="131" t="s">
        <v>142</v>
      </c>
      <c r="C17" s="99">
        <v>1</v>
      </c>
      <c r="D17" s="100">
        <v>1</v>
      </c>
      <c r="E17" s="101">
        <v>0</v>
      </c>
      <c r="F17" s="117"/>
      <c r="G17" s="81"/>
      <c r="H17" s="103"/>
      <c r="I17" s="117"/>
      <c r="J17" s="81"/>
      <c r="K17" s="103"/>
      <c r="L17" s="117"/>
      <c r="M17" s="81"/>
      <c r="N17" s="103"/>
      <c r="O17" s="117"/>
      <c r="P17" s="81"/>
      <c r="Q17" s="103"/>
      <c r="R17" s="117"/>
      <c r="S17" s="81"/>
      <c r="T17" s="103"/>
      <c r="U17" s="117"/>
      <c r="V17" s="81"/>
      <c r="W17" s="103"/>
      <c r="X17" s="117"/>
      <c r="Y17" s="81"/>
      <c r="Z17" s="103"/>
      <c r="AA17" s="117"/>
      <c r="AB17" s="81"/>
      <c r="AC17" s="103"/>
      <c r="AD17" s="117"/>
      <c r="AE17" s="81"/>
      <c r="AF17" s="103"/>
      <c r="AG17" s="117"/>
      <c r="AH17" s="81"/>
      <c r="AI17" s="103"/>
      <c r="AJ17" s="117"/>
      <c r="AK17" s="81"/>
      <c r="AL17" s="103"/>
      <c r="AM17" s="117"/>
      <c r="AN17" s="81"/>
      <c r="AO17" s="103"/>
      <c r="AP17" s="117"/>
      <c r="AQ17" s="81"/>
      <c r="AR17" s="103"/>
      <c r="AS17" s="81"/>
      <c r="AT17" s="81"/>
      <c r="AU17" s="81"/>
      <c r="AV17" s="108">
        <f t="shared" si="0"/>
        <v>2</v>
      </c>
      <c r="AW17" s="108">
        <f t="shared" si="1"/>
        <v>0.4</v>
      </c>
      <c r="AX17" s="266"/>
      <c r="AY17" s="267"/>
    </row>
    <row r="18" spans="1:51" ht="12.75">
      <c r="A18" s="132" t="s">
        <v>32</v>
      </c>
      <c r="B18" s="133" t="s">
        <v>143</v>
      </c>
      <c r="C18" s="111">
        <v>1</v>
      </c>
      <c r="D18" s="112">
        <v>0</v>
      </c>
      <c r="E18" s="113">
        <v>3</v>
      </c>
      <c r="F18" s="114"/>
      <c r="G18" s="90"/>
      <c r="H18" s="115"/>
      <c r="I18" s="114"/>
      <c r="J18" s="90"/>
      <c r="K18" s="115"/>
      <c r="L18" s="114"/>
      <c r="M18" s="90"/>
      <c r="N18" s="115"/>
      <c r="O18" s="114"/>
      <c r="P18" s="90"/>
      <c r="Q18" s="115"/>
      <c r="R18" s="114"/>
      <c r="S18" s="90"/>
      <c r="T18" s="115"/>
      <c r="U18" s="114"/>
      <c r="V18" s="90"/>
      <c r="W18" s="115"/>
      <c r="X18" s="114"/>
      <c r="Y18" s="90"/>
      <c r="Z18" s="115"/>
      <c r="AA18" s="114"/>
      <c r="AB18" s="90"/>
      <c r="AC18" s="115"/>
      <c r="AD18" s="114"/>
      <c r="AE18" s="90"/>
      <c r="AF18" s="115"/>
      <c r="AG18" s="114"/>
      <c r="AH18" s="90"/>
      <c r="AI18" s="115"/>
      <c r="AJ18" s="114"/>
      <c r="AK18" s="90"/>
      <c r="AL18" s="115"/>
      <c r="AM18" s="114"/>
      <c r="AN18" s="90"/>
      <c r="AO18" s="115"/>
      <c r="AP18" s="114"/>
      <c r="AQ18" s="90"/>
      <c r="AR18" s="115"/>
      <c r="AS18" s="90"/>
      <c r="AT18" s="90"/>
      <c r="AU18" s="90"/>
      <c r="AV18" s="96">
        <f t="shared" si="0"/>
        <v>4</v>
      </c>
      <c r="AW18" s="96">
        <f t="shared" si="1"/>
        <v>0.8</v>
      </c>
      <c r="AX18" s="264">
        <f>SUM(AV18:AV21)</f>
        <v>12</v>
      </c>
      <c r="AY18" s="265">
        <f>AX18*0.2</f>
        <v>2.4000000000000004</v>
      </c>
    </row>
    <row r="19" spans="1:51" ht="12.75">
      <c r="A19" s="134" t="s">
        <v>32</v>
      </c>
      <c r="B19" s="135" t="s">
        <v>144</v>
      </c>
      <c r="C19" s="99"/>
      <c r="D19" s="100"/>
      <c r="E19" s="101"/>
      <c r="F19" s="117"/>
      <c r="G19" s="81"/>
      <c r="H19" s="103"/>
      <c r="I19" s="117"/>
      <c r="J19" s="81"/>
      <c r="K19" s="103"/>
      <c r="L19" s="117"/>
      <c r="M19" s="81"/>
      <c r="N19" s="103"/>
      <c r="O19" s="117"/>
      <c r="P19" s="81"/>
      <c r="Q19" s="103"/>
      <c r="R19" s="117"/>
      <c r="S19" s="81"/>
      <c r="T19" s="103"/>
      <c r="U19" s="117"/>
      <c r="V19" s="81"/>
      <c r="W19" s="103"/>
      <c r="X19" s="117"/>
      <c r="Y19" s="81"/>
      <c r="Z19" s="103"/>
      <c r="AA19" s="117"/>
      <c r="AB19" s="81"/>
      <c r="AC19" s="103"/>
      <c r="AD19" s="117"/>
      <c r="AE19" s="81"/>
      <c r="AF19" s="103"/>
      <c r="AG19" s="117"/>
      <c r="AH19" s="81"/>
      <c r="AI19" s="103"/>
      <c r="AJ19" s="117"/>
      <c r="AK19" s="81"/>
      <c r="AL19" s="103"/>
      <c r="AM19" s="117"/>
      <c r="AN19" s="81"/>
      <c r="AO19" s="103"/>
      <c r="AP19" s="117"/>
      <c r="AQ19" s="81"/>
      <c r="AR19" s="103"/>
      <c r="AS19" s="81"/>
      <c r="AT19" s="81"/>
      <c r="AU19" s="81"/>
      <c r="AV19" s="104">
        <f t="shared" si="0"/>
        <v>0</v>
      </c>
      <c r="AW19" s="104">
        <f t="shared" si="1"/>
        <v>0</v>
      </c>
      <c r="AX19" s="264"/>
      <c r="AY19" s="265"/>
    </row>
    <row r="20" spans="1:51" ht="12.75">
      <c r="A20" s="105" t="s">
        <v>32</v>
      </c>
      <c r="B20" s="136" t="s">
        <v>145</v>
      </c>
      <c r="C20" s="99">
        <v>2</v>
      </c>
      <c r="D20" s="100">
        <v>1</v>
      </c>
      <c r="E20" s="101">
        <v>0</v>
      </c>
      <c r="F20" s="137"/>
      <c r="G20" s="138"/>
      <c r="H20" s="139"/>
      <c r="I20" s="137"/>
      <c r="J20" s="138"/>
      <c r="K20" s="139"/>
      <c r="L20" s="137"/>
      <c r="M20" s="138"/>
      <c r="N20" s="139"/>
      <c r="O20" s="137"/>
      <c r="P20" s="138"/>
      <c r="Q20" s="139"/>
      <c r="R20" s="137"/>
      <c r="S20" s="138"/>
      <c r="T20" s="139"/>
      <c r="U20" s="137"/>
      <c r="V20" s="138"/>
      <c r="W20" s="139"/>
      <c r="X20" s="137"/>
      <c r="Y20" s="138"/>
      <c r="Z20" s="139"/>
      <c r="AA20" s="137"/>
      <c r="AB20" s="138"/>
      <c r="AC20" s="139"/>
      <c r="AD20" s="137"/>
      <c r="AE20" s="138"/>
      <c r="AF20" s="139"/>
      <c r="AG20" s="137"/>
      <c r="AH20" s="138"/>
      <c r="AI20" s="139"/>
      <c r="AJ20" s="137"/>
      <c r="AK20" s="138"/>
      <c r="AL20" s="139"/>
      <c r="AM20" s="137"/>
      <c r="AN20" s="138"/>
      <c r="AO20" s="139"/>
      <c r="AP20" s="137"/>
      <c r="AQ20" s="138"/>
      <c r="AR20" s="139"/>
      <c r="AS20" s="138"/>
      <c r="AT20" s="138"/>
      <c r="AU20" s="138"/>
      <c r="AV20" s="104">
        <f t="shared" si="0"/>
        <v>3</v>
      </c>
      <c r="AW20" s="104">
        <f t="shared" si="1"/>
        <v>0.6000000000000001</v>
      </c>
      <c r="AX20" s="264"/>
      <c r="AY20" s="265"/>
    </row>
    <row r="21" spans="1:51" ht="12.75">
      <c r="A21" s="140" t="s">
        <v>32</v>
      </c>
      <c r="B21" s="141" t="s">
        <v>146</v>
      </c>
      <c r="C21" s="120">
        <v>4</v>
      </c>
      <c r="D21" s="121">
        <v>1</v>
      </c>
      <c r="E21" s="122">
        <v>0</v>
      </c>
      <c r="F21" s="123"/>
      <c r="G21" s="124"/>
      <c r="H21" s="125"/>
      <c r="I21" s="123"/>
      <c r="J21" s="124"/>
      <c r="K21" s="125"/>
      <c r="L21" s="123"/>
      <c r="M21" s="124"/>
      <c r="N21" s="125"/>
      <c r="O21" s="123"/>
      <c r="P21" s="124"/>
      <c r="Q21" s="125"/>
      <c r="R21" s="123"/>
      <c r="S21" s="124"/>
      <c r="T21" s="125"/>
      <c r="U21" s="123"/>
      <c r="V21" s="124"/>
      <c r="W21" s="125"/>
      <c r="X21" s="123"/>
      <c r="Y21" s="124"/>
      <c r="Z21" s="125"/>
      <c r="AA21" s="123"/>
      <c r="AB21" s="124"/>
      <c r="AC21" s="125"/>
      <c r="AD21" s="123"/>
      <c r="AE21" s="124"/>
      <c r="AF21" s="125"/>
      <c r="AG21" s="123"/>
      <c r="AH21" s="124"/>
      <c r="AI21" s="125"/>
      <c r="AJ21" s="123"/>
      <c r="AK21" s="124"/>
      <c r="AL21" s="125"/>
      <c r="AM21" s="123"/>
      <c r="AN21" s="124"/>
      <c r="AO21" s="125"/>
      <c r="AP21" s="123"/>
      <c r="AQ21" s="124"/>
      <c r="AR21" s="125"/>
      <c r="AS21" s="124"/>
      <c r="AT21" s="124"/>
      <c r="AU21" s="124"/>
      <c r="AV21" s="126">
        <f t="shared" si="0"/>
        <v>5</v>
      </c>
      <c r="AW21" s="126">
        <f t="shared" si="1"/>
        <v>1</v>
      </c>
      <c r="AX21" s="264"/>
      <c r="AY21" s="265"/>
    </row>
    <row r="22" spans="1:51" ht="12.75">
      <c r="A22" s="134" t="s">
        <v>147</v>
      </c>
      <c r="B22" s="135" t="s">
        <v>148</v>
      </c>
      <c r="C22" s="99">
        <v>0</v>
      </c>
      <c r="D22" s="100">
        <v>1</v>
      </c>
      <c r="E22" s="101">
        <v>2</v>
      </c>
      <c r="F22" s="137"/>
      <c r="G22" s="138"/>
      <c r="H22" s="139"/>
      <c r="I22" s="137"/>
      <c r="J22" s="138"/>
      <c r="K22" s="139"/>
      <c r="L22" s="137"/>
      <c r="M22" s="138"/>
      <c r="N22" s="139"/>
      <c r="O22" s="137"/>
      <c r="P22" s="138"/>
      <c r="Q22" s="139"/>
      <c r="R22" s="137"/>
      <c r="S22" s="138"/>
      <c r="T22" s="139"/>
      <c r="U22" s="137"/>
      <c r="V22" s="138"/>
      <c r="W22" s="139"/>
      <c r="X22" s="137"/>
      <c r="Y22" s="138"/>
      <c r="Z22" s="139"/>
      <c r="AA22" s="137"/>
      <c r="AB22" s="138"/>
      <c r="AC22" s="139"/>
      <c r="AD22" s="137"/>
      <c r="AE22" s="138"/>
      <c r="AF22" s="139"/>
      <c r="AG22" s="137"/>
      <c r="AH22" s="138"/>
      <c r="AI22" s="139"/>
      <c r="AJ22" s="137"/>
      <c r="AK22" s="138"/>
      <c r="AL22" s="139"/>
      <c r="AM22" s="137"/>
      <c r="AN22" s="138"/>
      <c r="AO22" s="139"/>
      <c r="AP22" s="137"/>
      <c r="AQ22" s="138"/>
      <c r="AR22" s="139"/>
      <c r="AS22" s="138"/>
      <c r="AT22" s="138"/>
      <c r="AU22" s="138"/>
      <c r="AV22" s="129">
        <f t="shared" si="0"/>
        <v>3</v>
      </c>
      <c r="AW22" s="129">
        <f t="shared" si="1"/>
        <v>0.6000000000000001</v>
      </c>
      <c r="AX22" s="266">
        <f>SUM(AV22:AV25)</f>
        <v>9</v>
      </c>
      <c r="AY22" s="267">
        <f>AX22*0.2</f>
        <v>1.8</v>
      </c>
    </row>
    <row r="23" spans="1:51" ht="12.75">
      <c r="A23" s="105" t="s">
        <v>147</v>
      </c>
      <c r="B23" s="136" t="s">
        <v>149</v>
      </c>
      <c r="C23" s="99">
        <v>1</v>
      </c>
      <c r="D23" s="100">
        <v>2</v>
      </c>
      <c r="E23" s="101">
        <v>2</v>
      </c>
      <c r="F23" s="117"/>
      <c r="G23" s="81"/>
      <c r="H23" s="103"/>
      <c r="I23" s="117"/>
      <c r="J23" s="81"/>
      <c r="K23" s="103"/>
      <c r="L23" s="117"/>
      <c r="M23" s="81"/>
      <c r="N23" s="103"/>
      <c r="O23" s="117"/>
      <c r="P23" s="81"/>
      <c r="Q23" s="103"/>
      <c r="R23" s="117"/>
      <c r="S23" s="81"/>
      <c r="T23" s="103"/>
      <c r="U23" s="117"/>
      <c r="V23" s="81"/>
      <c r="W23" s="103"/>
      <c r="X23" s="117"/>
      <c r="Y23" s="81"/>
      <c r="Z23" s="103"/>
      <c r="AA23" s="117"/>
      <c r="AB23" s="81"/>
      <c r="AC23" s="103"/>
      <c r="AD23" s="117"/>
      <c r="AE23" s="81"/>
      <c r="AF23" s="103"/>
      <c r="AG23" s="117"/>
      <c r="AH23" s="81"/>
      <c r="AI23" s="103"/>
      <c r="AJ23" s="117"/>
      <c r="AK23" s="81"/>
      <c r="AL23" s="103"/>
      <c r="AM23" s="117"/>
      <c r="AN23" s="81"/>
      <c r="AO23" s="103"/>
      <c r="AP23" s="117"/>
      <c r="AQ23" s="81"/>
      <c r="AR23" s="103"/>
      <c r="AS23" s="81"/>
      <c r="AT23" s="81"/>
      <c r="AU23" s="81"/>
      <c r="AV23" s="104">
        <f t="shared" si="0"/>
        <v>5</v>
      </c>
      <c r="AW23" s="104">
        <f t="shared" si="1"/>
        <v>1</v>
      </c>
      <c r="AX23" s="266"/>
      <c r="AY23" s="267"/>
    </row>
    <row r="24" spans="1:51" ht="12.75">
      <c r="A24" s="105" t="s">
        <v>147</v>
      </c>
      <c r="B24" s="136" t="s">
        <v>8</v>
      </c>
      <c r="C24" s="99">
        <v>0</v>
      </c>
      <c r="D24" s="100">
        <v>1</v>
      </c>
      <c r="E24" s="101">
        <v>0</v>
      </c>
      <c r="F24" s="137"/>
      <c r="G24" s="138"/>
      <c r="H24" s="139"/>
      <c r="I24" s="137"/>
      <c r="J24" s="138"/>
      <c r="K24" s="139"/>
      <c r="L24" s="137"/>
      <c r="M24" s="138"/>
      <c r="N24" s="139"/>
      <c r="O24" s="137"/>
      <c r="P24" s="138"/>
      <c r="Q24" s="139"/>
      <c r="R24" s="137"/>
      <c r="S24" s="138"/>
      <c r="T24" s="139"/>
      <c r="U24" s="137"/>
      <c r="V24" s="138"/>
      <c r="W24" s="139"/>
      <c r="X24" s="137"/>
      <c r="Y24" s="138"/>
      <c r="Z24" s="139"/>
      <c r="AA24" s="137"/>
      <c r="AB24" s="138"/>
      <c r="AC24" s="139"/>
      <c r="AD24" s="137"/>
      <c r="AE24" s="138"/>
      <c r="AF24" s="139"/>
      <c r="AG24" s="137"/>
      <c r="AH24" s="138"/>
      <c r="AI24" s="139"/>
      <c r="AJ24" s="137"/>
      <c r="AK24" s="138"/>
      <c r="AL24" s="139"/>
      <c r="AM24" s="137"/>
      <c r="AN24" s="138"/>
      <c r="AO24" s="139"/>
      <c r="AP24" s="137"/>
      <c r="AQ24" s="138"/>
      <c r="AR24" s="139"/>
      <c r="AS24" s="138"/>
      <c r="AT24" s="138"/>
      <c r="AU24" s="138"/>
      <c r="AV24" s="104">
        <f t="shared" si="0"/>
        <v>1</v>
      </c>
      <c r="AW24" s="104">
        <f t="shared" si="1"/>
        <v>0.2</v>
      </c>
      <c r="AX24" s="266"/>
      <c r="AY24" s="267"/>
    </row>
    <row r="25" spans="1:51" ht="12.75">
      <c r="A25" s="142" t="s">
        <v>147</v>
      </c>
      <c r="B25" s="87" t="s">
        <v>9</v>
      </c>
      <c r="C25" s="99"/>
      <c r="D25" s="100"/>
      <c r="E25" s="101"/>
      <c r="F25" s="117"/>
      <c r="G25" s="81"/>
      <c r="H25" s="103"/>
      <c r="I25" s="117"/>
      <c r="J25" s="81"/>
      <c r="K25" s="103"/>
      <c r="L25" s="117"/>
      <c r="M25" s="81"/>
      <c r="N25" s="103"/>
      <c r="O25" s="117"/>
      <c r="P25" s="81"/>
      <c r="Q25" s="103"/>
      <c r="R25" s="117"/>
      <c r="S25" s="81"/>
      <c r="T25" s="103"/>
      <c r="U25" s="117"/>
      <c r="V25" s="81"/>
      <c r="W25" s="103"/>
      <c r="X25" s="117"/>
      <c r="Y25" s="81"/>
      <c r="Z25" s="103"/>
      <c r="AA25" s="117"/>
      <c r="AB25" s="81"/>
      <c r="AC25" s="103"/>
      <c r="AD25" s="117"/>
      <c r="AE25" s="81"/>
      <c r="AF25" s="103"/>
      <c r="AG25" s="117"/>
      <c r="AH25" s="81"/>
      <c r="AI25" s="103"/>
      <c r="AJ25" s="117"/>
      <c r="AK25" s="81"/>
      <c r="AL25" s="103"/>
      <c r="AM25" s="117"/>
      <c r="AN25" s="81"/>
      <c r="AO25" s="103"/>
      <c r="AP25" s="117"/>
      <c r="AQ25" s="81"/>
      <c r="AR25" s="103"/>
      <c r="AS25" s="81"/>
      <c r="AT25" s="81"/>
      <c r="AU25" s="81"/>
      <c r="AV25" s="108">
        <f t="shared" si="0"/>
        <v>0</v>
      </c>
      <c r="AW25" s="108">
        <f t="shared" si="1"/>
        <v>0</v>
      </c>
      <c r="AX25" s="266"/>
      <c r="AY25" s="267"/>
    </row>
    <row r="26" spans="1:51" ht="12.75">
      <c r="A26" s="132" t="s">
        <v>150</v>
      </c>
      <c r="B26" s="133" t="s">
        <v>151</v>
      </c>
      <c r="C26" s="111">
        <v>1</v>
      </c>
      <c r="D26" s="112">
        <v>1</v>
      </c>
      <c r="E26" s="113">
        <v>0</v>
      </c>
      <c r="F26" s="114"/>
      <c r="G26" s="90"/>
      <c r="H26" s="115"/>
      <c r="I26" s="114"/>
      <c r="J26" s="90"/>
      <c r="K26" s="115"/>
      <c r="L26" s="114"/>
      <c r="M26" s="90"/>
      <c r="N26" s="115"/>
      <c r="O26" s="114"/>
      <c r="P26" s="90"/>
      <c r="Q26" s="115"/>
      <c r="R26" s="114"/>
      <c r="S26" s="90"/>
      <c r="T26" s="115"/>
      <c r="U26" s="114"/>
      <c r="V26" s="90"/>
      <c r="W26" s="115"/>
      <c r="X26" s="114"/>
      <c r="Y26" s="90"/>
      <c r="Z26" s="115"/>
      <c r="AA26" s="114"/>
      <c r="AB26" s="90"/>
      <c r="AC26" s="115"/>
      <c r="AD26" s="114"/>
      <c r="AE26" s="90"/>
      <c r="AF26" s="115"/>
      <c r="AG26" s="114"/>
      <c r="AH26" s="90"/>
      <c r="AI26" s="115"/>
      <c r="AJ26" s="114"/>
      <c r="AK26" s="90"/>
      <c r="AL26" s="115"/>
      <c r="AM26" s="114"/>
      <c r="AN26" s="90"/>
      <c r="AO26" s="115"/>
      <c r="AP26" s="114"/>
      <c r="AQ26" s="90"/>
      <c r="AR26" s="115"/>
      <c r="AS26" s="90"/>
      <c r="AT26" s="90"/>
      <c r="AU26" s="90"/>
      <c r="AV26" s="96">
        <f t="shared" si="0"/>
        <v>2</v>
      </c>
      <c r="AW26" s="96">
        <f t="shared" si="1"/>
        <v>0.4</v>
      </c>
      <c r="AX26" s="264">
        <f>SUM(AV26:AV30)</f>
        <v>8</v>
      </c>
      <c r="AY26" s="265">
        <f>AX26*0.2</f>
        <v>1.6</v>
      </c>
    </row>
    <row r="27" spans="1:51" ht="12.75">
      <c r="A27" s="105" t="s">
        <v>150</v>
      </c>
      <c r="B27" s="136" t="s">
        <v>152</v>
      </c>
      <c r="C27" s="99">
        <v>0</v>
      </c>
      <c r="D27" s="100">
        <v>3</v>
      </c>
      <c r="E27" s="101">
        <v>1</v>
      </c>
      <c r="F27" s="137"/>
      <c r="G27" s="138"/>
      <c r="H27" s="139"/>
      <c r="I27" s="137"/>
      <c r="J27" s="138"/>
      <c r="K27" s="139"/>
      <c r="L27" s="137"/>
      <c r="M27" s="138"/>
      <c r="N27" s="139"/>
      <c r="O27" s="137"/>
      <c r="P27" s="138"/>
      <c r="Q27" s="139"/>
      <c r="R27" s="137"/>
      <c r="S27" s="138"/>
      <c r="T27" s="139"/>
      <c r="U27" s="137"/>
      <c r="V27" s="138"/>
      <c r="W27" s="139"/>
      <c r="X27" s="137"/>
      <c r="Y27" s="138"/>
      <c r="Z27" s="139"/>
      <c r="AA27" s="137"/>
      <c r="AB27" s="138"/>
      <c r="AC27" s="139"/>
      <c r="AD27" s="137"/>
      <c r="AE27" s="138"/>
      <c r="AF27" s="139"/>
      <c r="AG27" s="137"/>
      <c r="AH27" s="138"/>
      <c r="AI27" s="139"/>
      <c r="AJ27" s="137"/>
      <c r="AK27" s="138"/>
      <c r="AL27" s="139"/>
      <c r="AM27" s="137"/>
      <c r="AN27" s="138"/>
      <c r="AO27" s="139"/>
      <c r="AP27" s="137"/>
      <c r="AQ27" s="138"/>
      <c r="AR27" s="139"/>
      <c r="AS27" s="138"/>
      <c r="AT27" s="138"/>
      <c r="AU27" s="138"/>
      <c r="AV27" s="104">
        <f t="shared" si="0"/>
        <v>4</v>
      </c>
      <c r="AW27" s="104">
        <f t="shared" si="1"/>
        <v>0.8</v>
      </c>
      <c r="AX27" s="264"/>
      <c r="AY27" s="265"/>
    </row>
    <row r="28" spans="1:51" ht="12.75">
      <c r="A28" s="105" t="s">
        <v>150</v>
      </c>
      <c r="B28" s="136" t="s">
        <v>153</v>
      </c>
      <c r="C28" s="99"/>
      <c r="D28" s="100"/>
      <c r="E28" s="101"/>
      <c r="F28" s="117"/>
      <c r="G28" s="81"/>
      <c r="H28" s="103"/>
      <c r="I28" s="117"/>
      <c r="J28" s="81"/>
      <c r="K28" s="103"/>
      <c r="L28" s="117"/>
      <c r="M28" s="81"/>
      <c r="N28" s="103"/>
      <c r="O28" s="117"/>
      <c r="P28" s="81"/>
      <c r="Q28" s="103"/>
      <c r="R28" s="117"/>
      <c r="S28" s="81"/>
      <c r="T28" s="103"/>
      <c r="U28" s="117"/>
      <c r="V28" s="81"/>
      <c r="W28" s="103"/>
      <c r="X28" s="117"/>
      <c r="Y28" s="81"/>
      <c r="Z28" s="103"/>
      <c r="AA28" s="117"/>
      <c r="AB28" s="81"/>
      <c r="AC28" s="103"/>
      <c r="AD28" s="117"/>
      <c r="AE28" s="81"/>
      <c r="AF28" s="103"/>
      <c r="AG28" s="117"/>
      <c r="AH28" s="81"/>
      <c r="AI28" s="103"/>
      <c r="AJ28" s="117"/>
      <c r="AK28" s="81"/>
      <c r="AL28" s="103"/>
      <c r="AM28" s="117"/>
      <c r="AN28" s="81"/>
      <c r="AO28" s="103"/>
      <c r="AP28" s="117"/>
      <c r="AQ28" s="81"/>
      <c r="AR28" s="103"/>
      <c r="AS28" s="81"/>
      <c r="AT28" s="81"/>
      <c r="AU28" s="81"/>
      <c r="AV28" s="104">
        <f t="shared" si="0"/>
        <v>0</v>
      </c>
      <c r="AW28" s="104">
        <f t="shared" si="1"/>
        <v>0</v>
      </c>
      <c r="AX28" s="264"/>
      <c r="AY28" s="265"/>
    </row>
    <row r="29" spans="1:51" ht="12.75">
      <c r="A29" s="105" t="s">
        <v>150</v>
      </c>
      <c r="B29" s="136" t="s">
        <v>154</v>
      </c>
      <c r="C29" s="99"/>
      <c r="D29" s="100"/>
      <c r="E29" s="101"/>
      <c r="F29" s="117"/>
      <c r="G29" s="81"/>
      <c r="H29" s="103"/>
      <c r="I29" s="117"/>
      <c r="J29" s="81"/>
      <c r="K29" s="103"/>
      <c r="L29" s="117"/>
      <c r="M29" s="81"/>
      <c r="N29" s="103"/>
      <c r="O29" s="117"/>
      <c r="P29" s="81"/>
      <c r="Q29" s="103"/>
      <c r="R29" s="117"/>
      <c r="S29" s="81"/>
      <c r="T29" s="103"/>
      <c r="U29" s="117"/>
      <c r="V29" s="81"/>
      <c r="W29" s="103"/>
      <c r="X29" s="117"/>
      <c r="Y29" s="81"/>
      <c r="Z29" s="103"/>
      <c r="AA29" s="117"/>
      <c r="AB29" s="81"/>
      <c r="AC29" s="103"/>
      <c r="AD29" s="117"/>
      <c r="AE29" s="81"/>
      <c r="AF29" s="103"/>
      <c r="AG29" s="117"/>
      <c r="AH29" s="81"/>
      <c r="AI29" s="103"/>
      <c r="AJ29" s="117"/>
      <c r="AK29" s="81"/>
      <c r="AL29" s="103"/>
      <c r="AM29" s="117"/>
      <c r="AN29" s="81"/>
      <c r="AO29" s="103"/>
      <c r="AP29" s="117"/>
      <c r="AQ29" s="81"/>
      <c r="AR29" s="103"/>
      <c r="AS29" s="81"/>
      <c r="AT29" s="81"/>
      <c r="AU29" s="81"/>
      <c r="AV29" s="104">
        <f t="shared" si="0"/>
        <v>0</v>
      </c>
      <c r="AW29" s="104">
        <f t="shared" si="1"/>
        <v>0</v>
      </c>
      <c r="AX29" s="264"/>
      <c r="AY29" s="265"/>
    </row>
    <row r="30" spans="1:51" ht="12.75">
      <c r="A30" s="140" t="s">
        <v>150</v>
      </c>
      <c r="B30" s="141" t="s">
        <v>155</v>
      </c>
      <c r="C30" s="120">
        <v>1</v>
      </c>
      <c r="D30" s="121">
        <v>0</v>
      </c>
      <c r="E30" s="122">
        <v>1</v>
      </c>
      <c r="F30" s="123"/>
      <c r="G30" s="124"/>
      <c r="H30" s="125"/>
      <c r="I30" s="123"/>
      <c r="J30" s="124"/>
      <c r="K30" s="125"/>
      <c r="L30" s="123"/>
      <c r="M30" s="124"/>
      <c r="N30" s="125"/>
      <c r="O30" s="123"/>
      <c r="P30" s="124"/>
      <c r="Q30" s="125"/>
      <c r="R30" s="123"/>
      <c r="S30" s="124"/>
      <c r="T30" s="125"/>
      <c r="U30" s="123"/>
      <c r="V30" s="124"/>
      <c r="W30" s="125"/>
      <c r="X30" s="123"/>
      <c r="Y30" s="124"/>
      <c r="Z30" s="125"/>
      <c r="AA30" s="123"/>
      <c r="AB30" s="124"/>
      <c r="AC30" s="125"/>
      <c r="AD30" s="123"/>
      <c r="AE30" s="124"/>
      <c r="AF30" s="125"/>
      <c r="AG30" s="123"/>
      <c r="AH30" s="124"/>
      <c r="AI30" s="125"/>
      <c r="AJ30" s="123"/>
      <c r="AK30" s="124"/>
      <c r="AL30" s="125"/>
      <c r="AM30" s="123"/>
      <c r="AN30" s="124"/>
      <c r="AO30" s="125"/>
      <c r="AP30" s="123"/>
      <c r="AQ30" s="124"/>
      <c r="AR30" s="125"/>
      <c r="AS30" s="124"/>
      <c r="AT30" s="124"/>
      <c r="AU30" s="124"/>
      <c r="AV30" s="126">
        <f t="shared" si="0"/>
        <v>2</v>
      </c>
      <c r="AW30" s="126">
        <f t="shared" si="1"/>
        <v>0.4</v>
      </c>
      <c r="AX30" s="264"/>
      <c r="AY30" s="265"/>
    </row>
    <row r="31" spans="1:51" ht="12.75">
      <c r="A31" s="134" t="s">
        <v>156</v>
      </c>
      <c r="B31" s="133" t="s">
        <v>157</v>
      </c>
      <c r="C31" s="99">
        <v>0</v>
      </c>
      <c r="D31" s="100">
        <v>1</v>
      </c>
      <c r="E31" s="101">
        <v>0</v>
      </c>
      <c r="F31" s="137"/>
      <c r="G31" s="138"/>
      <c r="H31" s="139"/>
      <c r="I31" s="137"/>
      <c r="J31" s="138"/>
      <c r="K31" s="139"/>
      <c r="L31" s="137"/>
      <c r="M31" s="138"/>
      <c r="N31" s="139"/>
      <c r="O31" s="137"/>
      <c r="P31" s="138"/>
      <c r="Q31" s="139"/>
      <c r="R31" s="137"/>
      <c r="S31" s="138"/>
      <c r="T31" s="139"/>
      <c r="U31" s="137"/>
      <c r="V31" s="138"/>
      <c r="W31" s="139"/>
      <c r="X31" s="137"/>
      <c r="Y31" s="138"/>
      <c r="Z31" s="139"/>
      <c r="AA31" s="137"/>
      <c r="AB31" s="138"/>
      <c r="AC31" s="139"/>
      <c r="AD31" s="137"/>
      <c r="AE31" s="138"/>
      <c r="AF31" s="139"/>
      <c r="AG31" s="137"/>
      <c r="AH31" s="138"/>
      <c r="AI31" s="139"/>
      <c r="AJ31" s="137"/>
      <c r="AK31" s="138"/>
      <c r="AL31" s="139"/>
      <c r="AM31" s="137"/>
      <c r="AN31" s="138"/>
      <c r="AO31" s="139"/>
      <c r="AP31" s="137"/>
      <c r="AQ31" s="138"/>
      <c r="AR31" s="139"/>
      <c r="AS31" s="138"/>
      <c r="AT31" s="138"/>
      <c r="AU31" s="138"/>
      <c r="AV31" s="129">
        <f t="shared" si="0"/>
        <v>1</v>
      </c>
      <c r="AW31" s="129">
        <f t="shared" si="1"/>
        <v>0.2</v>
      </c>
      <c r="AX31" s="266">
        <f>SUM(AV31:AV34)</f>
        <v>4</v>
      </c>
      <c r="AY31" s="267">
        <f>AX31*0.2</f>
        <v>0.8</v>
      </c>
    </row>
    <row r="32" spans="1:51" ht="12.75">
      <c r="A32" s="134" t="s">
        <v>156</v>
      </c>
      <c r="B32" s="135" t="s">
        <v>158</v>
      </c>
      <c r="C32" s="99">
        <v>0</v>
      </c>
      <c r="D32" s="100">
        <v>2</v>
      </c>
      <c r="E32" s="101">
        <v>0</v>
      </c>
      <c r="F32" s="137"/>
      <c r="G32" s="138"/>
      <c r="H32" s="139"/>
      <c r="I32" s="137"/>
      <c r="J32" s="138"/>
      <c r="K32" s="139"/>
      <c r="L32" s="137"/>
      <c r="M32" s="138"/>
      <c r="N32" s="139"/>
      <c r="O32" s="137"/>
      <c r="P32" s="138"/>
      <c r="Q32" s="139"/>
      <c r="R32" s="137"/>
      <c r="S32" s="138"/>
      <c r="T32" s="139"/>
      <c r="U32" s="137"/>
      <c r="V32" s="138"/>
      <c r="W32" s="139"/>
      <c r="X32" s="137"/>
      <c r="Y32" s="138"/>
      <c r="Z32" s="139"/>
      <c r="AA32" s="137"/>
      <c r="AB32" s="138"/>
      <c r="AC32" s="139"/>
      <c r="AD32" s="137"/>
      <c r="AE32" s="138"/>
      <c r="AF32" s="139"/>
      <c r="AG32" s="137"/>
      <c r="AH32" s="138"/>
      <c r="AI32" s="139"/>
      <c r="AJ32" s="137"/>
      <c r="AK32" s="138"/>
      <c r="AL32" s="139"/>
      <c r="AM32" s="137"/>
      <c r="AN32" s="138"/>
      <c r="AO32" s="139"/>
      <c r="AP32" s="137"/>
      <c r="AQ32" s="138"/>
      <c r="AR32" s="139"/>
      <c r="AS32" s="138"/>
      <c r="AT32" s="138"/>
      <c r="AU32" s="138"/>
      <c r="AV32" s="104">
        <f t="shared" si="0"/>
        <v>2</v>
      </c>
      <c r="AW32" s="104">
        <f t="shared" si="1"/>
        <v>0.4</v>
      </c>
      <c r="AX32" s="266"/>
      <c r="AY32" s="267"/>
    </row>
    <row r="33" spans="1:51" ht="12.75">
      <c r="A33" s="143" t="s">
        <v>156</v>
      </c>
      <c r="B33" s="136" t="s">
        <v>159</v>
      </c>
      <c r="C33" s="99"/>
      <c r="D33" s="100"/>
      <c r="E33" s="101"/>
      <c r="F33" s="117"/>
      <c r="G33" s="81"/>
      <c r="H33" s="103"/>
      <c r="I33" s="117"/>
      <c r="J33" s="81"/>
      <c r="K33" s="103"/>
      <c r="L33" s="117"/>
      <c r="M33" s="81"/>
      <c r="N33" s="103"/>
      <c r="O33" s="117"/>
      <c r="P33" s="81"/>
      <c r="Q33" s="103"/>
      <c r="R33" s="117"/>
      <c r="S33" s="81"/>
      <c r="T33" s="103"/>
      <c r="U33" s="117"/>
      <c r="V33" s="81"/>
      <c r="W33" s="103"/>
      <c r="X33" s="117"/>
      <c r="Y33" s="81"/>
      <c r="Z33" s="103"/>
      <c r="AA33" s="117"/>
      <c r="AB33" s="81"/>
      <c r="AC33" s="103"/>
      <c r="AD33" s="117"/>
      <c r="AE33" s="81"/>
      <c r="AF33" s="103"/>
      <c r="AG33" s="117"/>
      <c r="AH33" s="81"/>
      <c r="AI33" s="103"/>
      <c r="AJ33" s="117"/>
      <c r="AK33" s="81"/>
      <c r="AL33" s="103"/>
      <c r="AM33" s="117"/>
      <c r="AN33" s="81"/>
      <c r="AO33" s="103"/>
      <c r="AP33" s="117"/>
      <c r="AQ33" s="81"/>
      <c r="AR33" s="103"/>
      <c r="AS33" s="81"/>
      <c r="AT33" s="81"/>
      <c r="AU33" s="81"/>
      <c r="AV33" s="104">
        <f t="shared" si="0"/>
        <v>0</v>
      </c>
      <c r="AW33" s="104">
        <f t="shared" si="1"/>
        <v>0</v>
      </c>
      <c r="AX33" s="266"/>
      <c r="AY33" s="267"/>
    </row>
    <row r="34" spans="1:51" ht="12.75">
      <c r="A34" s="142" t="s">
        <v>156</v>
      </c>
      <c r="B34" s="87" t="s">
        <v>160</v>
      </c>
      <c r="C34" s="99">
        <v>0</v>
      </c>
      <c r="D34" s="100">
        <v>1</v>
      </c>
      <c r="E34" s="101">
        <v>0</v>
      </c>
      <c r="F34" s="137"/>
      <c r="G34" s="138"/>
      <c r="H34" s="139"/>
      <c r="I34" s="137"/>
      <c r="J34" s="138"/>
      <c r="K34" s="139"/>
      <c r="L34" s="137"/>
      <c r="M34" s="138"/>
      <c r="N34" s="139"/>
      <c r="O34" s="137"/>
      <c r="P34" s="138"/>
      <c r="Q34" s="139"/>
      <c r="R34" s="137"/>
      <c r="S34" s="138"/>
      <c r="T34" s="139"/>
      <c r="U34" s="137"/>
      <c r="V34" s="138"/>
      <c r="W34" s="139"/>
      <c r="X34" s="137"/>
      <c r="Y34" s="138"/>
      <c r="Z34" s="139"/>
      <c r="AA34" s="137"/>
      <c r="AB34" s="138"/>
      <c r="AC34" s="139"/>
      <c r="AD34" s="137"/>
      <c r="AE34" s="138"/>
      <c r="AF34" s="139"/>
      <c r="AG34" s="137"/>
      <c r="AH34" s="138"/>
      <c r="AI34" s="139"/>
      <c r="AJ34" s="137"/>
      <c r="AK34" s="138"/>
      <c r="AL34" s="139"/>
      <c r="AM34" s="137"/>
      <c r="AN34" s="138"/>
      <c r="AO34" s="139"/>
      <c r="AP34" s="137"/>
      <c r="AQ34" s="138"/>
      <c r="AR34" s="139"/>
      <c r="AS34" s="138"/>
      <c r="AT34" s="138"/>
      <c r="AU34" s="138"/>
      <c r="AV34" s="108">
        <f t="shared" si="0"/>
        <v>1</v>
      </c>
      <c r="AW34" s="108">
        <f t="shared" si="1"/>
        <v>0.2</v>
      </c>
      <c r="AX34" s="266"/>
      <c r="AY34" s="267"/>
    </row>
    <row r="35" spans="1:51" ht="12.75">
      <c r="A35" s="109" t="s">
        <v>33</v>
      </c>
      <c r="B35" s="110" t="s">
        <v>48</v>
      </c>
      <c r="C35" s="111">
        <v>0</v>
      </c>
      <c r="D35" s="112">
        <v>2</v>
      </c>
      <c r="E35" s="113">
        <v>1</v>
      </c>
      <c r="F35" s="114"/>
      <c r="G35" s="90"/>
      <c r="H35" s="115"/>
      <c r="I35" s="114"/>
      <c r="J35" s="90"/>
      <c r="K35" s="115"/>
      <c r="L35" s="114"/>
      <c r="M35" s="90"/>
      <c r="N35" s="115"/>
      <c r="O35" s="114"/>
      <c r="P35" s="90"/>
      <c r="Q35" s="115"/>
      <c r="R35" s="114"/>
      <c r="S35" s="90"/>
      <c r="T35" s="115"/>
      <c r="U35" s="114"/>
      <c r="V35" s="90"/>
      <c r="W35" s="115"/>
      <c r="X35" s="114"/>
      <c r="Y35" s="90"/>
      <c r="Z35" s="115"/>
      <c r="AA35" s="114"/>
      <c r="AB35" s="90"/>
      <c r="AC35" s="115"/>
      <c r="AD35" s="114"/>
      <c r="AE35" s="90"/>
      <c r="AF35" s="115"/>
      <c r="AG35" s="114"/>
      <c r="AH35" s="90"/>
      <c r="AI35" s="115"/>
      <c r="AJ35" s="114"/>
      <c r="AK35" s="90"/>
      <c r="AL35" s="115"/>
      <c r="AM35" s="114"/>
      <c r="AN35" s="90"/>
      <c r="AO35" s="115"/>
      <c r="AP35" s="114"/>
      <c r="AQ35" s="90"/>
      <c r="AR35" s="115"/>
      <c r="AS35" s="90"/>
      <c r="AT35" s="90"/>
      <c r="AU35" s="90"/>
      <c r="AV35" s="96">
        <f t="shared" si="0"/>
        <v>3</v>
      </c>
      <c r="AW35" s="96">
        <f t="shared" si="1"/>
        <v>0.6000000000000001</v>
      </c>
      <c r="AX35" s="264">
        <f>SUM(AV35:AV37)</f>
        <v>7</v>
      </c>
      <c r="AY35" s="265">
        <f>AX35*0.2</f>
        <v>1.4000000000000001</v>
      </c>
    </row>
    <row r="36" spans="1:51" ht="12.75">
      <c r="A36" s="116" t="s">
        <v>33</v>
      </c>
      <c r="B36" s="86" t="s">
        <v>50</v>
      </c>
      <c r="C36" s="99">
        <v>0</v>
      </c>
      <c r="D36" s="100">
        <v>0</v>
      </c>
      <c r="E36" s="101">
        <v>2</v>
      </c>
      <c r="F36" s="117"/>
      <c r="G36" s="81"/>
      <c r="H36" s="103"/>
      <c r="I36" s="117"/>
      <c r="J36" s="81"/>
      <c r="K36" s="103"/>
      <c r="L36" s="117"/>
      <c r="M36" s="81"/>
      <c r="N36" s="103"/>
      <c r="O36" s="117"/>
      <c r="P36" s="81"/>
      <c r="Q36" s="103"/>
      <c r="R36" s="117"/>
      <c r="S36" s="81"/>
      <c r="T36" s="103"/>
      <c r="U36" s="117"/>
      <c r="V36" s="81"/>
      <c r="W36" s="103"/>
      <c r="X36" s="117"/>
      <c r="Y36" s="81"/>
      <c r="Z36" s="103"/>
      <c r="AA36" s="117"/>
      <c r="AB36" s="81"/>
      <c r="AC36" s="103"/>
      <c r="AD36" s="117"/>
      <c r="AE36" s="81"/>
      <c r="AF36" s="103"/>
      <c r="AG36" s="117"/>
      <c r="AH36" s="81"/>
      <c r="AI36" s="103"/>
      <c r="AJ36" s="117"/>
      <c r="AK36" s="81"/>
      <c r="AL36" s="103"/>
      <c r="AM36" s="117"/>
      <c r="AN36" s="81"/>
      <c r="AO36" s="103"/>
      <c r="AP36" s="117"/>
      <c r="AQ36" s="81"/>
      <c r="AR36" s="103"/>
      <c r="AS36" s="81"/>
      <c r="AT36" s="81"/>
      <c r="AU36" s="81"/>
      <c r="AV36" s="104">
        <f t="shared" si="0"/>
        <v>2</v>
      </c>
      <c r="AW36" s="104">
        <f t="shared" si="1"/>
        <v>0.4</v>
      </c>
      <c r="AX36" s="264"/>
      <c r="AY36" s="265"/>
    </row>
    <row r="37" spans="1:51" ht="12.75">
      <c r="A37" s="118" t="s">
        <v>33</v>
      </c>
      <c r="B37" s="119" t="s">
        <v>51</v>
      </c>
      <c r="C37" s="120">
        <v>1</v>
      </c>
      <c r="D37" s="121">
        <v>0</v>
      </c>
      <c r="E37" s="122">
        <v>1</v>
      </c>
      <c r="F37" s="123"/>
      <c r="G37" s="124"/>
      <c r="H37" s="125"/>
      <c r="I37" s="123"/>
      <c r="J37" s="124"/>
      <c r="K37" s="125"/>
      <c r="L37" s="123"/>
      <c r="M37" s="124"/>
      <c r="N37" s="125"/>
      <c r="O37" s="123"/>
      <c r="P37" s="124"/>
      <c r="Q37" s="125"/>
      <c r="R37" s="123"/>
      <c r="S37" s="124"/>
      <c r="T37" s="125"/>
      <c r="U37" s="123"/>
      <c r="V37" s="124"/>
      <c r="W37" s="125"/>
      <c r="X37" s="123"/>
      <c r="Y37" s="124"/>
      <c r="Z37" s="125"/>
      <c r="AA37" s="123"/>
      <c r="AB37" s="124"/>
      <c r="AC37" s="125"/>
      <c r="AD37" s="123"/>
      <c r="AE37" s="124"/>
      <c r="AF37" s="125"/>
      <c r="AG37" s="123"/>
      <c r="AH37" s="124"/>
      <c r="AI37" s="125"/>
      <c r="AJ37" s="123"/>
      <c r="AK37" s="124"/>
      <c r="AL37" s="125"/>
      <c r="AM37" s="123"/>
      <c r="AN37" s="124"/>
      <c r="AO37" s="125"/>
      <c r="AP37" s="123"/>
      <c r="AQ37" s="124"/>
      <c r="AR37" s="125"/>
      <c r="AS37" s="124"/>
      <c r="AT37" s="124"/>
      <c r="AU37" s="124"/>
      <c r="AV37" s="126">
        <f t="shared" si="0"/>
        <v>2</v>
      </c>
      <c r="AW37" s="126">
        <f t="shared" si="1"/>
        <v>0.4</v>
      </c>
      <c r="AX37" s="264"/>
      <c r="AY37" s="265"/>
    </row>
    <row r="38" spans="1:51" ht="12.75">
      <c r="A38" s="134" t="s">
        <v>161</v>
      </c>
      <c r="B38" s="135" t="s">
        <v>162</v>
      </c>
      <c r="C38" s="99">
        <v>1</v>
      </c>
      <c r="D38" s="100">
        <v>1</v>
      </c>
      <c r="E38" s="101">
        <v>1</v>
      </c>
      <c r="F38" s="137"/>
      <c r="G38" s="138"/>
      <c r="H38" s="139"/>
      <c r="I38" s="137"/>
      <c r="J38" s="138"/>
      <c r="K38" s="139"/>
      <c r="L38" s="137"/>
      <c r="M38" s="138"/>
      <c r="N38" s="139"/>
      <c r="O38" s="137"/>
      <c r="P38" s="138"/>
      <c r="Q38" s="139"/>
      <c r="R38" s="137"/>
      <c r="S38" s="138"/>
      <c r="T38" s="139"/>
      <c r="U38" s="137"/>
      <c r="V38" s="138"/>
      <c r="W38" s="139"/>
      <c r="X38" s="137"/>
      <c r="Y38" s="138"/>
      <c r="Z38" s="139"/>
      <c r="AA38" s="137"/>
      <c r="AB38" s="138"/>
      <c r="AC38" s="139"/>
      <c r="AD38" s="137"/>
      <c r="AE38" s="138"/>
      <c r="AF38" s="139"/>
      <c r="AG38" s="137"/>
      <c r="AH38" s="138"/>
      <c r="AI38" s="139"/>
      <c r="AJ38" s="137"/>
      <c r="AK38" s="138"/>
      <c r="AL38" s="139"/>
      <c r="AM38" s="137"/>
      <c r="AN38" s="138"/>
      <c r="AO38" s="139"/>
      <c r="AP38" s="137"/>
      <c r="AQ38" s="138"/>
      <c r="AR38" s="139"/>
      <c r="AS38" s="138"/>
      <c r="AT38" s="138"/>
      <c r="AU38" s="138"/>
      <c r="AV38" s="129">
        <f aca="true" t="shared" si="2" ref="AV38:AV69">SUM(C38:E38)</f>
        <v>3</v>
      </c>
      <c r="AW38" s="129">
        <f aca="true" t="shared" si="3" ref="AW38:AW69">(AV38*0.2)</f>
        <v>0.6000000000000001</v>
      </c>
      <c r="AX38" s="266">
        <f>SUM(AV38:AV41)</f>
        <v>5</v>
      </c>
      <c r="AY38" s="267">
        <f>AX38*0.2</f>
        <v>1</v>
      </c>
    </row>
    <row r="39" spans="1:51" ht="12.75">
      <c r="A39" s="105" t="s">
        <v>161</v>
      </c>
      <c r="B39" s="136" t="s">
        <v>20</v>
      </c>
      <c r="C39" s="99">
        <v>1</v>
      </c>
      <c r="D39" s="100">
        <v>0</v>
      </c>
      <c r="E39" s="101">
        <v>0</v>
      </c>
      <c r="F39" s="137"/>
      <c r="G39" s="138"/>
      <c r="H39" s="139"/>
      <c r="I39" s="137"/>
      <c r="J39" s="138"/>
      <c r="K39" s="139"/>
      <c r="L39" s="137"/>
      <c r="M39" s="138"/>
      <c r="N39" s="139"/>
      <c r="O39" s="137"/>
      <c r="P39" s="138"/>
      <c r="Q39" s="139"/>
      <c r="R39" s="137"/>
      <c r="S39" s="138"/>
      <c r="T39" s="139"/>
      <c r="U39" s="137"/>
      <c r="V39" s="138"/>
      <c r="W39" s="139"/>
      <c r="X39" s="137"/>
      <c r="Y39" s="138"/>
      <c r="Z39" s="139"/>
      <c r="AA39" s="137"/>
      <c r="AB39" s="138"/>
      <c r="AC39" s="139"/>
      <c r="AD39" s="137"/>
      <c r="AE39" s="138"/>
      <c r="AF39" s="139"/>
      <c r="AG39" s="137"/>
      <c r="AH39" s="138"/>
      <c r="AI39" s="139"/>
      <c r="AJ39" s="137"/>
      <c r="AK39" s="138"/>
      <c r="AL39" s="139"/>
      <c r="AM39" s="137"/>
      <c r="AN39" s="138"/>
      <c r="AO39" s="139"/>
      <c r="AP39" s="137"/>
      <c r="AQ39" s="138"/>
      <c r="AR39" s="139"/>
      <c r="AS39" s="138"/>
      <c r="AT39" s="138"/>
      <c r="AU39" s="138"/>
      <c r="AV39" s="104">
        <f t="shared" si="2"/>
        <v>1</v>
      </c>
      <c r="AW39" s="104">
        <f t="shared" si="3"/>
        <v>0.2</v>
      </c>
      <c r="AX39" s="266"/>
      <c r="AY39" s="267"/>
    </row>
    <row r="40" spans="1:51" ht="12.75">
      <c r="A40" s="105" t="s">
        <v>161</v>
      </c>
      <c r="B40" s="136" t="s">
        <v>14</v>
      </c>
      <c r="C40" s="99"/>
      <c r="D40" s="100"/>
      <c r="E40" s="101"/>
      <c r="F40" s="117"/>
      <c r="G40" s="81"/>
      <c r="H40" s="103"/>
      <c r="I40" s="117"/>
      <c r="J40" s="81"/>
      <c r="K40" s="103"/>
      <c r="L40" s="117"/>
      <c r="M40" s="81"/>
      <c r="N40" s="103"/>
      <c r="O40" s="117"/>
      <c r="P40" s="81"/>
      <c r="Q40" s="103"/>
      <c r="R40" s="117"/>
      <c r="S40" s="81"/>
      <c r="T40" s="103"/>
      <c r="U40" s="117"/>
      <c r="V40" s="81"/>
      <c r="W40" s="103"/>
      <c r="X40" s="117"/>
      <c r="Y40" s="81"/>
      <c r="Z40" s="103"/>
      <c r="AA40" s="117"/>
      <c r="AB40" s="81"/>
      <c r="AC40" s="103"/>
      <c r="AD40" s="117"/>
      <c r="AE40" s="81"/>
      <c r="AF40" s="103"/>
      <c r="AG40" s="117"/>
      <c r="AH40" s="81"/>
      <c r="AI40" s="103"/>
      <c r="AJ40" s="117"/>
      <c r="AK40" s="81"/>
      <c r="AL40" s="103"/>
      <c r="AM40" s="117"/>
      <c r="AN40" s="81"/>
      <c r="AO40" s="103"/>
      <c r="AP40" s="117"/>
      <c r="AQ40" s="81"/>
      <c r="AR40" s="103"/>
      <c r="AS40" s="81"/>
      <c r="AT40" s="81"/>
      <c r="AU40" s="81"/>
      <c r="AV40" s="104">
        <f t="shared" si="2"/>
        <v>0</v>
      </c>
      <c r="AW40" s="104">
        <f t="shared" si="3"/>
        <v>0</v>
      </c>
      <c r="AX40" s="266"/>
      <c r="AY40" s="267"/>
    </row>
    <row r="41" spans="1:51" ht="12.75">
      <c r="A41" s="97" t="s">
        <v>161</v>
      </c>
      <c r="B41" s="87" t="s">
        <v>12</v>
      </c>
      <c r="C41" s="99">
        <v>0</v>
      </c>
      <c r="D41" s="100">
        <v>0</v>
      </c>
      <c r="E41" s="101">
        <v>1</v>
      </c>
      <c r="F41" s="117"/>
      <c r="G41" s="81"/>
      <c r="H41" s="103"/>
      <c r="I41" s="117"/>
      <c r="J41" s="81"/>
      <c r="K41" s="103"/>
      <c r="L41" s="117"/>
      <c r="M41" s="81"/>
      <c r="N41" s="103"/>
      <c r="O41" s="117"/>
      <c r="P41" s="81"/>
      <c r="Q41" s="103"/>
      <c r="R41" s="117"/>
      <c r="S41" s="81"/>
      <c r="T41" s="103"/>
      <c r="U41" s="117"/>
      <c r="V41" s="81"/>
      <c r="W41" s="103"/>
      <c r="X41" s="117"/>
      <c r="Y41" s="81"/>
      <c r="Z41" s="103"/>
      <c r="AA41" s="117"/>
      <c r="AB41" s="81"/>
      <c r="AC41" s="103"/>
      <c r="AD41" s="117"/>
      <c r="AE41" s="81"/>
      <c r="AF41" s="103"/>
      <c r="AG41" s="117"/>
      <c r="AH41" s="81"/>
      <c r="AI41" s="103"/>
      <c r="AJ41" s="117"/>
      <c r="AK41" s="81"/>
      <c r="AL41" s="103"/>
      <c r="AM41" s="117"/>
      <c r="AN41" s="81"/>
      <c r="AO41" s="103"/>
      <c r="AP41" s="117"/>
      <c r="AQ41" s="81"/>
      <c r="AR41" s="103"/>
      <c r="AS41" s="81"/>
      <c r="AT41" s="81"/>
      <c r="AU41" s="81"/>
      <c r="AV41" s="108">
        <f t="shared" si="2"/>
        <v>1</v>
      </c>
      <c r="AW41" s="108">
        <f t="shared" si="3"/>
        <v>0.2</v>
      </c>
      <c r="AX41" s="266"/>
      <c r="AY41" s="267"/>
    </row>
    <row r="42" spans="1:51" ht="12.75">
      <c r="A42" s="109" t="s">
        <v>163</v>
      </c>
      <c r="B42" s="110" t="s">
        <v>164</v>
      </c>
      <c r="C42" s="111"/>
      <c r="D42" s="112"/>
      <c r="E42" s="113"/>
      <c r="F42" s="114"/>
      <c r="G42" s="90"/>
      <c r="H42" s="115"/>
      <c r="I42" s="114"/>
      <c r="J42" s="90"/>
      <c r="K42" s="115"/>
      <c r="L42" s="114"/>
      <c r="M42" s="90"/>
      <c r="N42" s="115"/>
      <c r="O42" s="114"/>
      <c r="P42" s="90"/>
      <c r="Q42" s="115"/>
      <c r="R42" s="114"/>
      <c r="S42" s="90"/>
      <c r="T42" s="115"/>
      <c r="U42" s="114"/>
      <c r="V42" s="90"/>
      <c r="W42" s="115"/>
      <c r="X42" s="114"/>
      <c r="Y42" s="90"/>
      <c r="Z42" s="115"/>
      <c r="AA42" s="114"/>
      <c r="AB42" s="90"/>
      <c r="AC42" s="115"/>
      <c r="AD42" s="114"/>
      <c r="AE42" s="90"/>
      <c r="AF42" s="115"/>
      <c r="AG42" s="114"/>
      <c r="AH42" s="90"/>
      <c r="AI42" s="115"/>
      <c r="AJ42" s="114"/>
      <c r="AK42" s="90"/>
      <c r="AL42" s="115"/>
      <c r="AM42" s="114"/>
      <c r="AN42" s="90"/>
      <c r="AO42" s="115"/>
      <c r="AP42" s="114"/>
      <c r="AQ42" s="90"/>
      <c r="AR42" s="115"/>
      <c r="AS42" s="90"/>
      <c r="AT42" s="90"/>
      <c r="AU42" s="90"/>
      <c r="AV42" s="96">
        <f t="shared" si="2"/>
        <v>0</v>
      </c>
      <c r="AW42" s="96">
        <f t="shared" si="3"/>
        <v>0</v>
      </c>
      <c r="AX42" s="264">
        <f>SUM(AV42:AV45)</f>
        <v>6</v>
      </c>
      <c r="AY42" s="265">
        <f>AX42*0.2</f>
        <v>1.2000000000000002</v>
      </c>
    </row>
    <row r="43" spans="1:51" ht="12.75">
      <c r="A43" s="116" t="s">
        <v>163</v>
      </c>
      <c r="B43" s="86" t="s">
        <v>165</v>
      </c>
      <c r="C43" s="99">
        <v>0</v>
      </c>
      <c r="D43" s="100">
        <v>1</v>
      </c>
      <c r="E43" s="101">
        <v>0</v>
      </c>
      <c r="F43" s="117"/>
      <c r="G43" s="81"/>
      <c r="H43" s="103"/>
      <c r="I43" s="117"/>
      <c r="J43" s="81"/>
      <c r="K43" s="103"/>
      <c r="L43" s="117"/>
      <c r="M43" s="81"/>
      <c r="N43" s="103"/>
      <c r="O43" s="117"/>
      <c r="P43" s="81"/>
      <c r="Q43" s="103"/>
      <c r="R43" s="117"/>
      <c r="S43" s="81"/>
      <c r="T43" s="103"/>
      <c r="U43" s="117"/>
      <c r="V43" s="81"/>
      <c r="W43" s="103"/>
      <c r="X43" s="117"/>
      <c r="Y43" s="81"/>
      <c r="Z43" s="103"/>
      <c r="AA43" s="117"/>
      <c r="AB43" s="81"/>
      <c r="AC43" s="103"/>
      <c r="AD43" s="117"/>
      <c r="AE43" s="81"/>
      <c r="AF43" s="103"/>
      <c r="AG43" s="117"/>
      <c r="AH43" s="81"/>
      <c r="AI43" s="103"/>
      <c r="AJ43" s="117"/>
      <c r="AK43" s="81"/>
      <c r="AL43" s="103"/>
      <c r="AM43" s="117"/>
      <c r="AN43" s="81"/>
      <c r="AO43" s="103"/>
      <c r="AP43" s="117"/>
      <c r="AQ43" s="81"/>
      <c r="AR43" s="103"/>
      <c r="AS43" s="81"/>
      <c r="AT43" s="81"/>
      <c r="AU43" s="81"/>
      <c r="AV43" s="104">
        <f t="shared" si="2"/>
        <v>1</v>
      </c>
      <c r="AW43" s="104">
        <f t="shared" si="3"/>
        <v>0.2</v>
      </c>
      <c r="AX43" s="264"/>
      <c r="AY43" s="265"/>
    </row>
    <row r="44" spans="1:51" ht="12.75">
      <c r="A44" s="116" t="s">
        <v>163</v>
      </c>
      <c r="B44" s="86" t="s">
        <v>52</v>
      </c>
      <c r="C44" s="99">
        <v>1</v>
      </c>
      <c r="D44" s="100">
        <v>0</v>
      </c>
      <c r="E44" s="101">
        <v>0</v>
      </c>
      <c r="F44" s="117"/>
      <c r="G44" s="81"/>
      <c r="H44" s="103"/>
      <c r="I44" s="117"/>
      <c r="J44" s="81"/>
      <c r="K44" s="103"/>
      <c r="L44" s="117"/>
      <c r="M44" s="81"/>
      <c r="N44" s="103"/>
      <c r="O44" s="117"/>
      <c r="P44" s="81"/>
      <c r="Q44" s="103"/>
      <c r="R44" s="117"/>
      <c r="S44" s="81"/>
      <c r="T44" s="103"/>
      <c r="U44" s="117"/>
      <c r="V44" s="81"/>
      <c r="W44" s="103"/>
      <c r="X44" s="117"/>
      <c r="Y44" s="81"/>
      <c r="Z44" s="103"/>
      <c r="AA44" s="117"/>
      <c r="AB44" s="81"/>
      <c r="AC44" s="103"/>
      <c r="AD44" s="117"/>
      <c r="AE44" s="81"/>
      <c r="AF44" s="103"/>
      <c r="AG44" s="117"/>
      <c r="AH44" s="81"/>
      <c r="AI44" s="103"/>
      <c r="AJ44" s="117"/>
      <c r="AK44" s="81"/>
      <c r="AL44" s="103"/>
      <c r="AM44" s="117"/>
      <c r="AN44" s="81"/>
      <c r="AO44" s="103"/>
      <c r="AP44" s="117"/>
      <c r="AQ44" s="81"/>
      <c r="AR44" s="103"/>
      <c r="AS44" s="81"/>
      <c r="AT44" s="81"/>
      <c r="AU44" s="81"/>
      <c r="AV44" s="104">
        <f t="shared" si="2"/>
        <v>1</v>
      </c>
      <c r="AW44" s="104">
        <f t="shared" si="3"/>
        <v>0.2</v>
      </c>
      <c r="AX44" s="264"/>
      <c r="AY44" s="265"/>
    </row>
    <row r="45" spans="1:51" ht="12.75">
      <c r="A45" s="118" t="s">
        <v>163</v>
      </c>
      <c r="B45" s="119" t="s">
        <v>166</v>
      </c>
      <c r="C45" s="120">
        <v>0</v>
      </c>
      <c r="D45" s="121">
        <v>3</v>
      </c>
      <c r="E45" s="122">
        <v>1</v>
      </c>
      <c r="F45" s="123"/>
      <c r="G45" s="124"/>
      <c r="H45" s="125"/>
      <c r="I45" s="123"/>
      <c r="J45" s="124"/>
      <c r="K45" s="125"/>
      <c r="L45" s="123"/>
      <c r="M45" s="124"/>
      <c r="N45" s="125"/>
      <c r="O45" s="123"/>
      <c r="P45" s="124"/>
      <c r="Q45" s="125"/>
      <c r="R45" s="123"/>
      <c r="S45" s="124"/>
      <c r="T45" s="125"/>
      <c r="U45" s="123"/>
      <c r="V45" s="124"/>
      <c r="W45" s="125"/>
      <c r="X45" s="123"/>
      <c r="Y45" s="124"/>
      <c r="Z45" s="125"/>
      <c r="AA45" s="123"/>
      <c r="AB45" s="124"/>
      <c r="AC45" s="125"/>
      <c r="AD45" s="123"/>
      <c r="AE45" s="124"/>
      <c r="AF45" s="125"/>
      <c r="AG45" s="123"/>
      <c r="AH45" s="124"/>
      <c r="AI45" s="125"/>
      <c r="AJ45" s="123"/>
      <c r="AK45" s="124"/>
      <c r="AL45" s="125"/>
      <c r="AM45" s="123"/>
      <c r="AN45" s="124"/>
      <c r="AO45" s="125"/>
      <c r="AP45" s="123"/>
      <c r="AQ45" s="124"/>
      <c r="AR45" s="125"/>
      <c r="AS45" s="124"/>
      <c r="AT45" s="124"/>
      <c r="AU45" s="124"/>
      <c r="AV45" s="126">
        <f t="shared" si="2"/>
        <v>4</v>
      </c>
      <c r="AW45" s="126">
        <f t="shared" si="3"/>
        <v>0.8</v>
      </c>
      <c r="AX45" s="264"/>
      <c r="AY45" s="265"/>
    </row>
    <row r="46" spans="1:51" ht="12.75">
      <c r="A46" s="134" t="s">
        <v>167</v>
      </c>
      <c r="B46" s="135" t="s">
        <v>168</v>
      </c>
      <c r="C46" s="99">
        <v>2</v>
      </c>
      <c r="D46" s="100">
        <v>2</v>
      </c>
      <c r="E46" s="101">
        <v>1</v>
      </c>
      <c r="F46" s="137"/>
      <c r="G46" s="138"/>
      <c r="H46" s="139"/>
      <c r="I46" s="137"/>
      <c r="J46" s="138"/>
      <c r="K46" s="139"/>
      <c r="L46" s="137"/>
      <c r="M46" s="138"/>
      <c r="N46" s="139"/>
      <c r="O46" s="137"/>
      <c r="P46" s="138"/>
      <c r="Q46" s="139"/>
      <c r="R46" s="137"/>
      <c r="S46" s="138"/>
      <c r="T46" s="139"/>
      <c r="U46" s="137"/>
      <c r="V46" s="138"/>
      <c r="W46" s="139"/>
      <c r="X46" s="137"/>
      <c r="Y46" s="138"/>
      <c r="Z46" s="139"/>
      <c r="AA46" s="137"/>
      <c r="AB46" s="138"/>
      <c r="AC46" s="139"/>
      <c r="AD46" s="137"/>
      <c r="AE46" s="138"/>
      <c r="AF46" s="139"/>
      <c r="AG46" s="137"/>
      <c r="AH46" s="138"/>
      <c r="AI46" s="139"/>
      <c r="AJ46" s="137"/>
      <c r="AK46" s="138"/>
      <c r="AL46" s="139"/>
      <c r="AM46" s="137"/>
      <c r="AN46" s="138"/>
      <c r="AO46" s="139"/>
      <c r="AP46" s="137"/>
      <c r="AQ46" s="138"/>
      <c r="AR46" s="139"/>
      <c r="AS46" s="138"/>
      <c r="AT46" s="138"/>
      <c r="AU46" s="138"/>
      <c r="AV46" s="129">
        <f t="shared" si="2"/>
        <v>5</v>
      </c>
      <c r="AW46" s="129">
        <f t="shared" si="3"/>
        <v>1</v>
      </c>
      <c r="AX46" s="266">
        <f>SUM(AV46:AV48)</f>
        <v>8</v>
      </c>
      <c r="AY46" s="267">
        <f>AX46*0.2</f>
        <v>1.6</v>
      </c>
    </row>
    <row r="47" spans="1:51" ht="12.75">
      <c r="A47" s="105" t="s">
        <v>167</v>
      </c>
      <c r="B47" s="136" t="s">
        <v>169</v>
      </c>
      <c r="C47" s="99">
        <v>1</v>
      </c>
      <c r="D47" s="100">
        <v>0</v>
      </c>
      <c r="E47" s="101">
        <v>1</v>
      </c>
      <c r="F47" s="137"/>
      <c r="G47" s="138"/>
      <c r="H47" s="139"/>
      <c r="I47" s="137"/>
      <c r="J47" s="138"/>
      <c r="K47" s="139"/>
      <c r="L47" s="137"/>
      <c r="M47" s="138"/>
      <c r="N47" s="139"/>
      <c r="O47" s="137"/>
      <c r="P47" s="138"/>
      <c r="Q47" s="139"/>
      <c r="R47" s="137"/>
      <c r="S47" s="138"/>
      <c r="T47" s="139"/>
      <c r="U47" s="137"/>
      <c r="V47" s="138"/>
      <c r="W47" s="139"/>
      <c r="X47" s="137"/>
      <c r="Y47" s="138"/>
      <c r="Z47" s="139"/>
      <c r="AA47" s="137"/>
      <c r="AB47" s="138"/>
      <c r="AC47" s="139"/>
      <c r="AD47" s="137"/>
      <c r="AE47" s="138"/>
      <c r="AF47" s="139"/>
      <c r="AG47" s="137"/>
      <c r="AH47" s="138"/>
      <c r="AI47" s="139"/>
      <c r="AJ47" s="137"/>
      <c r="AK47" s="138"/>
      <c r="AL47" s="139"/>
      <c r="AM47" s="137"/>
      <c r="AN47" s="138"/>
      <c r="AO47" s="139"/>
      <c r="AP47" s="137"/>
      <c r="AQ47" s="138"/>
      <c r="AR47" s="139"/>
      <c r="AS47" s="138"/>
      <c r="AT47" s="138"/>
      <c r="AU47" s="138"/>
      <c r="AV47" s="104">
        <f t="shared" si="2"/>
        <v>2</v>
      </c>
      <c r="AW47" s="104">
        <f t="shared" si="3"/>
        <v>0.4</v>
      </c>
      <c r="AX47" s="266"/>
      <c r="AY47" s="267"/>
    </row>
    <row r="48" spans="1:51" ht="12.75">
      <c r="A48" s="97" t="s">
        <v>167</v>
      </c>
      <c r="B48" s="87" t="s">
        <v>170</v>
      </c>
      <c r="C48" s="99">
        <v>1</v>
      </c>
      <c r="D48" s="100">
        <v>0</v>
      </c>
      <c r="E48" s="101">
        <v>0</v>
      </c>
      <c r="F48" s="137"/>
      <c r="G48" s="138"/>
      <c r="H48" s="139"/>
      <c r="I48" s="137"/>
      <c r="J48" s="138"/>
      <c r="K48" s="139"/>
      <c r="L48" s="137"/>
      <c r="M48" s="138"/>
      <c r="N48" s="139"/>
      <c r="O48" s="137"/>
      <c r="P48" s="138"/>
      <c r="Q48" s="139"/>
      <c r="R48" s="137"/>
      <c r="S48" s="138"/>
      <c r="T48" s="139"/>
      <c r="U48" s="137"/>
      <c r="V48" s="138"/>
      <c r="W48" s="139"/>
      <c r="X48" s="137"/>
      <c r="Y48" s="138"/>
      <c r="Z48" s="139"/>
      <c r="AA48" s="137"/>
      <c r="AB48" s="138"/>
      <c r="AC48" s="139"/>
      <c r="AD48" s="137"/>
      <c r="AE48" s="138"/>
      <c r="AF48" s="139"/>
      <c r="AG48" s="137"/>
      <c r="AH48" s="138"/>
      <c r="AI48" s="139"/>
      <c r="AJ48" s="137"/>
      <c r="AK48" s="138"/>
      <c r="AL48" s="139"/>
      <c r="AM48" s="137"/>
      <c r="AN48" s="138"/>
      <c r="AO48" s="139"/>
      <c r="AP48" s="137"/>
      <c r="AQ48" s="138"/>
      <c r="AR48" s="139"/>
      <c r="AS48" s="138"/>
      <c r="AT48" s="138"/>
      <c r="AU48" s="138"/>
      <c r="AV48" s="108">
        <f t="shared" si="2"/>
        <v>1</v>
      </c>
      <c r="AW48" s="108">
        <f t="shared" si="3"/>
        <v>0.2</v>
      </c>
      <c r="AX48" s="266"/>
      <c r="AY48" s="267"/>
    </row>
    <row r="49" spans="1:51" ht="12.75">
      <c r="A49" s="109" t="s">
        <v>16</v>
      </c>
      <c r="B49" s="110" t="s">
        <v>18</v>
      </c>
      <c r="C49" s="111">
        <v>0</v>
      </c>
      <c r="D49" s="112">
        <v>0</v>
      </c>
      <c r="E49" s="113">
        <v>1</v>
      </c>
      <c r="F49" s="114"/>
      <c r="G49" s="90"/>
      <c r="H49" s="115"/>
      <c r="I49" s="114"/>
      <c r="J49" s="90"/>
      <c r="K49" s="115"/>
      <c r="L49" s="114"/>
      <c r="M49" s="90"/>
      <c r="N49" s="115"/>
      <c r="O49" s="114"/>
      <c r="P49" s="90"/>
      <c r="Q49" s="115"/>
      <c r="R49" s="114"/>
      <c r="S49" s="90"/>
      <c r="T49" s="115"/>
      <c r="U49" s="114"/>
      <c r="V49" s="90"/>
      <c r="W49" s="115"/>
      <c r="X49" s="114"/>
      <c r="Y49" s="90"/>
      <c r="Z49" s="115"/>
      <c r="AA49" s="114"/>
      <c r="AB49" s="90"/>
      <c r="AC49" s="115"/>
      <c r="AD49" s="114"/>
      <c r="AE49" s="90"/>
      <c r="AF49" s="115"/>
      <c r="AG49" s="114"/>
      <c r="AH49" s="90"/>
      <c r="AI49" s="115"/>
      <c r="AJ49" s="114"/>
      <c r="AK49" s="90"/>
      <c r="AL49" s="115"/>
      <c r="AM49" s="114"/>
      <c r="AN49" s="90"/>
      <c r="AO49" s="115"/>
      <c r="AP49" s="114"/>
      <c r="AQ49" s="90"/>
      <c r="AR49" s="115"/>
      <c r="AS49" s="90"/>
      <c r="AT49" s="90"/>
      <c r="AU49" s="90"/>
      <c r="AV49" s="96">
        <f t="shared" si="2"/>
        <v>1</v>
      </c>
      <c r="AW49" s="96">
        <f t="shared" si="3"/>
        <v>0.2</v>
      </c>
      <c r="AX49" s="264">
        <f>SUM(AV49:AV51)</f>
        <v>3</v>
      </c>
      <c r="AY49" s="265">
        <f>AX49*0.2</f>
        <v>0.6000000000000001</v>
      </c>
    </row>
    <row r="50" spans="1:51" ht="12.75">
      <c r="A50" s="116" t="s">
        <v>16</v>
      </c>
      <c r="B50" s="86" t="s">
        <v>19</v>
      </c>
      <c r="C50" s="99">
        <v>0</v>
      </c>
      <c r="D50" s="100">
        <v>0</v>
      </c>
      <c r="E50" s="101">
        <v>1</v>
      </c>
      <c r="F50" s="117"/>
      <c r="G50" s="81"/>
      <c r="H50" s="103"/>
      <c r="I50" s="117"/>
      <c r="J50" s="81"/>
      <c r="K50" s="103"/>
      <c r="L50" s="117"/>
      <c r="M50" s="81"/>
      <c r="N50" s="103"/>
      <c r="O50" s="117"/>
      <c r="P50" s="81"/>
      <c r="Q50" s="103"/>
      <c r="R50" s="117"/>
      <c r="S50" s="81"/>
      <c r="T50" s="103"/>
      <c r="U50" s="117"/>
      <c r="V50" s="81"/>
      <c r="W50" s="103"/>
      <c r="X50" s="117"/>
      <c r="Y50" s="81"/>
      <c r="Z50" s="103"/>
      <c r="AA50" s="117"/>
      <c r="AB50" s="81"/>
      <c r="AC50" s="103"/>
      <c r="AD50" s="117"/>
      <c r="AE50" s="81"/>
      <c r="AF50" s="103"/>
      <c r="AG50" s="117"/>
      <c r="AH50" s="81"/>
      <c r="AI50" s="103"/>
      <c r="AJ50" s="117"/>
      <c r="AK50" s="81"/>
      <c r="AL50" s="103"/>
      <c r="AM50" s="117"/>
      <c r="AN50" s="81"/>
      <c r="AO50" s="103"/>
      <c r="AP50" s="117"/>
      <c r="AQ50" s="81"/>
      <c r="AR50" s="103"/>
      <c r="AS50" s="81"/>
      <c r="AT50" s="81"/>
      <c r="AU50" s="81"/>
      <c r="AV50" s="104">
        <f t="shared" si="2"/>
        <v>1</v>
      </c>
      <c r="AW50" s="104">
        <f t="shared" si="3"/>
        <v>0.2</v>
      </c>
      <c r="AX50" s="264"/>
      <c r="AY50" s="265"/>
    </row>
    <row r="51" spans="1:51" ht="12.75">
      <c r="A51" s="118" t="s">
        <v>16</v>
      </c>
      <c r="B51" s="119" t="s">
        <v>92</v>
      </c>
      <c r="C51" s="120">
        <v>1</v>
      </c>
      <c r="D51" s="121">
        <v>0</v>
      </c>
      <c r="E51" s="122">
        <v>0</v>
      </c>
      <c r="F51" s="123"/>
      <c r="G51" s="124"/>
      <c r="H51" s="125"/>
      <c r="I51" s="123"/>
      <c r="J51" s="124"/>
      <c r="K51" s="125"/>
      <c r="L51" s="123"/>
      <c r="M51" s="124"/>
      <c r="N51" s="125"/>
      <c r="O51" s="123"/>
      <c r="P51" s="124"/>
      <c r="Q51" s="125"/>
      <c r="R51" s="123"/>
      <c r="S51" s="124"/>
      <c r="T51" s="125"/>
      <c r="U51" s="123"/>
      <c r="V51" s="124"/>
      <c r="W51" s="125"/>
      <c r="X51" s="123"/>
      <c r="Y51" s="124"/>
      <c r="Z51" s="125"/>
      <c r="AA51" s="123"/>
      <c r="AB51" s="124"/>
      <c r="AC51" s="125"/>
      <c r="AD51" s="123"/>
      <c r="AE51" s="124"/>
      <c r="AF51" s="125"/>
      <c r="AG51" s="123"/>
      <c r="AH51" s="124"/>
      <c r="AI51" s="125"/>
      <c r="AJ51" s="123"/>
      <c r="AK51" s="124"/>
      <c r="AL51" s="125"/>
      <c r="AM51" s="123"/>
      <c r="AN51" s="124"/>
      <c r="AO51" s="125"/>
      <c r="AP51" s="123"/>
      <c r="AQ51" s="124"/>
      <c r="AR51" s="125"/>
      <c r="AS51" s="124"/>
      <c r="AT51" s="124"/>
      <c r="AU51" s="124"/>
      <c r="AV51" s="126">
        <f t="shared" si="2"/>
        <v>1</v>
      </c>
      <c r="AW51" s="126">
        <f t="shared" si="3"/>
        <v>0.2</v>
      </c>
      <c r="AX51" s="264"/>
      <c r="AY51" s="265"/>
    </row>
    <row r="52" spans="1:51" ht="12.75">
      <c r="A52" s="144" t="s">
        <v>171</v>
      </c>
      <c r="B52" s="135" t="s">
        <v>62</v>
      </c>
      <c r="C52" s="99">
        <v>0</v>
      </c>
      <c r="D52" s="100">
        <v>1</v>
      </c>
      <c r="E52" s="101">
        <v>1</v>
      </c>
      <c r="F52" s="137"/>
      <c r="G52" s="138"/>
      <c r="H52" s="139"/>
      <c r="I52" s="137"/>
      <c r="J52" s="138"/>
      <c r="K52" s="139"/>
      <c r="L52" s="137"/>
      <c r="M52" s="138"/>
      <c r="N52" s="139"/>
      <c r="O52" s="137"/>
      <c r="P52" s="138"/>
      <c r="Q52" s="139"/>
      <c r="R52" s="137"/>
      <c r="S52" s="138"/>
      <c r="T52" s="139"/>
      <c r="U52" s="137"/>
      <c r="V52" s="138"/>
      <c r="W52" s="139"/>
      <c r="X52" s="137"/>
      <c r="Y52" s="138"/>
      <c r="Z52" s="139"/>
      <c r="AA52" s="137"/>
      <c r="AB52" s="138"/>
      <c r="AC52" s="139"/>
      <c r="AD52" s="137"/>
      <c r="AE52" s="138"/>
      <c r="AF52" s="139"/>
      <c r="AG52" s="137"/>
      <c r="AH52" s="138"/>
      <c r="AI52" s="139"/>
      <c r="AJ52" s="137"/>
      <c r="AK52" s="138"/>
      <c r="AL52" s="139"/>
      <c r="AM52" s="137"/>
      <c r="AN52" s="138"/>
      <c r="AO52" s="139"/>
      <c r="AP52" s="137"/>
      <c r="AQ52" s="138"/>
      <c r="AR52" s="139"/>
      <c r="AS52" s="138"/>
      <c r="AT52" s="138"/>
      <c r="AU52" s="138"/>
      <c r="AV52" s="129">
        <f t="shared" si="2"/>
        <v>2</v>
      </c>
      <c r="AW52" s="129">
        <f t="shared" si="3"/>
        <v>0.4</v>
      </c>
      <c r="AX52" s="266">
        <f>SUM(AV52:AV55)</f>
        <v>7</v>
      </c>
      <c r="AY52" s="267">
        <f>AX52*0.2</f>
        <v>1.4000000000000001</v>
      </c>
    </row>
    <row r="53" spans="1:51" ht="12.75">
      <c r="A53" s="143" t="s">
        <v>171</v>
      </c>
      <c r="B53" s="136" t="s">
        <v>11</v>
      </c>
      <c r="C53" s="99"/>
      <c r="D53" s="100"/>
      <c r="E53" s="101"/>
      <c r="F53" s="117"/>
      <c r="G53" s="81"/>
      <c r="H53" s="103"/>
      <c r="I53" s="117"/>
      <c r="J53" s="81"/>
      <c r="K53" s="103"/>
      <c r="L53" s="117"/>
      <c r="M53" s="81"/>
      <c r="N53" s="103"/>
      <c r="O53" s="117"/>
      <c r="P53" s="81"/>
      <c r="Q53" s="103"/>
      <c r="R53" s="117"/>
      <c r="S53" s="81"/>
      <c r="T53" s="103"/>
      <c r="U53" s="117"/>
      <c r="V53" s="81"/>
      <c r="W53" s="103"/>
      <c r="X53" s="117"/>
      <c r="Y53" s="81"/>
      <c r="Z53" s="103"/>
      <c r="AA53" s="117"/>
      <c r="AB53" s="81"/>
      <c r="AC53" s="103"/>
      <c r="AD53" s="117"/>
      <c r="AE53" s="81"/>
      <c r="AF53" s="103"/>
      <c r="AG53" s="117"/>
      <c r="AH53" s="81"/>
      <c r="AI53" s="103"/>
      <c r="AJ53" s="117"/>
      <c r="AK53" s="81"/>
      <c r="AL53" s="103"/>
      <c r="AM53" s="117"/>
      <c r="AN53" s="81"/>
      <c r="AO53" s="103"/>
      <c r="AP53" s="117"/>
      <c r="AQ53" s="81"/>
      <c r="AR53" s="103"/>
      <c r="AS53" s="81"/>
      <c r="AT53" s="81"/>
      <c r="AU53" s="81"/>
      <c r="AV53" s="104">
        <f t="shared" si="2"/>
        <v>0</v>
      </c>
      <c r="AW53" s="104">
        <f t="shared" si="3"/>
        <v>0</v>
      </c>
      <c r="AX53" s="266"/>
      <c r="AY53" s="267"/>
    </row>
    <row r="54" spans="1:51" ht="12.75">
      <c r="A54" s="143" t="s">
        <v>171</v>
      </c>
      <c r="B54" s="87" t="s">
        <v>172</v>
      </c>
      <c r="C54" s="99">
        <v>2</v>
      </c>
      <c r="D54" s="100">
        <v>1</v>
      </c>
      <c r="E54" s="101">
        <v>1</v>
      </c>
      <c r="F54" s="137"/>
      <c r="G54" s="138"/>
      <c r="H54" s="139"/>
      <c r="I54" s="137"/>
      <c r="J54" s="138"/>
      <c r="K54" s="139"/>
      <c r="L54" s="137"/>
      <c r="M54" s="138"/>
      <c r="N54" s="139"/>
      <c r="O54" s="137"/>
      <c r="P54" s="138"/>
      <c r="Q54" s="139"/>
      <c r="R54" s="137"/>
      <c r="S54" s="138"/>
      <c r="T54" s="139"/>
      <c r="U54" s="137"/>
      <c r="V54" s="138"/>
      <c r="W54" s="139"/>
      <c r="X54" s="137"/>
      <c r="Y54" s="138"/>
      <c r="Z54" s="139"/>
      <c r="AA54" s="137"/>
      <c r="AB54" s="138"/>
      <c r="AC54" s="139"/>
      <c r="AD54" s="137"/>
      <c r="AE54" s="138"/>
      <c r="AF54" s="139"/>
      <c r="AG54" s="137"/>
      <c r="AH54" s="138"/>
      <c r="AI54" s="139"/>
      <c r="AJ54" s="137"/>
      <c r="AK54" s="138"/>
      <c r="AL54" s="139"/>
      <c r="AM54" s="137"/>
      <c r="AN54" s="138"/>
      <c r="AO54" s="139"/>
      <c r="AP54" s="137"/>
      <c r="AQ54" s="138"/>
      <c r="AR54" s="139"/>
      <c r="AS54" s="138"/>
      <c r="AT54" s="138"/>
      <c r="AU54" s="138"/>
      <c r="AV54" s="104">
        <f t="shared" si="2"/>
        <v>4</v>
      </c>
      <c r="AW54" s="104">
        <f t="shared" si="3"/>
        <v>0.8</v>
      </c>
      <c r="AX54" s="266"/>
      <c r="AY54" s="267"/>
    </row>
    <row r="55" spans="1:51" ht="12.75">
      <c r="A55" s="142" t="s">
        <v>171</v>
      </c>
      <c r="B55" s="87" t="s">
        <v>173</v>
      </c>
      <c r="C55" s="99">
        <v>0</v>
      </c>
      <c r="D55" s="100">
        <v>0</v>
      </c>
      <c r="E55" s="101">
        <v>1</v>
      </c>
      <c r="F55" s="117"/>
      <c r="G55" s="81"/>
      <c r="H55" s="103"/>
      <c r="I55" s="117"/>
      <c r="J55" s="81"/>
      <c r="K55" s="103"/>
      <c r="L55" s="117"/>
      <c r="M55" s="81"/>
      <c r="N55" s="103"/>
      <c r="O55" s="117"/>
      <c r="P55" s="81"/>
      <c r="Q55" s="103"/>
      <c r="R55" s="117"/>
      <c r="S55" s="81"/>
      <c r="T55" s="103"/>
      <c r="U55" s="117"/>
      <c r="V55" s="81"/>
      <c r="W55" s="103"/>
      <c r="X55" s="117"/>
      <c r="Y55" s="81"/>
      <c r="Z55" s="103"/>
      <c r="AA55" s="117"/>
      <c r="AB55" s="81"/>
      <c r="AC55" s="103"/>
      <c r="AD55" s="117"/>
      <c r="AE55" s="81"/>
      <c r="AF55" s="103"/>
      <c r="AG55" s="117"/>
      <c r="AH55" s="81"/>
      <c r="AI55" s="103"/>
      <c r="AJ55" s="117"/>
      <c r="AK55" s="81"/>
      <c r="AL55" s="103"/>
      <c r="AM55" s="117"/>
      <c r="AN55" s="81"/>
      <c r="AO55" s="103"/>
      <c r="AP55" s="117"/>
      <c r="AQ55" s="81"/>
      <c r="AR55" s="103"/>
      <c r="AS55" s="81"/>
      <c r="AT55" s="81"/>
      <c r="AU55" s="81"/>
      <c r="AV55" s="108">
        <f t="shared" si="2"/>
        <v>1</v>
      </c>
      <c r="AW55" s="108">
        <f t="shared" si="3"/>
        <v>0.2</v>
      </c>
      <c r="AX55" s="266"/>
      <c r="AY55" s="267"/>
    </row>
    <row r="56" spans="1:51" ht="12.75">
      <c r="A56" s="132" t="s">
        <v>174</v>
      </c>
      <c r="B56" s="133" t="s">
        <v>175</v>
      </c>
      <c r="C56" s="111">
        <v>1</v>
      </c>
      <c r="D56" s="112">
        <v>1</v>
      </c>
      <c r="E56" s="113">
        <v>1</v>
      </c>
      <c r="F56" s="114"/>
      <c r="G56" s="90"/>
      <c r="H56" s="115"/>
      <c r="I56" s="114"/>
      <c r="J56" s="90"/>
      <c r="K56" s="115"/>
      <c r="L56" s="114"/>
      <c r="M56" s="90"/>
      <c r="N56" s="115"/>
      <c r="O56" s="114"/>
      <c r="P56" s="90"/>
      <c r="Q56" s="115"/>
      <c r="R56" s="114"/>
      <c r="S56" s="90"/>
      <c r="T56" s="115"/>
      <c r="U56" s="114"/>
      <c r="V56" s="90"/>
      <c r="W56" s="115"/>
      <c r="X56" s="114"/>
      <c r="Y56" s="90"/>
      <c r="Z56" s="115"/>
      <c r="AA56" s="114"/>
      <c r="AB56" s="90"/>
      <c r="AC56" s="115"/>
      <c r="AD56" s="114"/>
      <c r="AE56" s="90"/>
      <c r="AF56" s="115"/>
      <c r="AG56" s="114"/>
      <c r="AH56" s="90"/>
      <c r="AI56" s="115"/>
      <c r="AJ56" s="114"/>
      <c r="AK56" s="90"/>
      <c r="AL56" s="115"/>
      <c r="AM56" s="114"/>
      <c r="AN56" s="90"/>
      <c r="AO56" s="115"/>
      <c r="AP56" s="114"/>
      <c r="AQ56" s="90"/>
      <c r="AR56" s="115"/>
      <c r="AS56" s="90"/>
      <c r="AT56" s="90"/>
      <c r="AU56" s="90"/>
      <c r="AV56" s="96">
        <f t="shared" si="2"/>
        <v>3</v>
      </c>
      <c r="AW56" s="96">
        <f t="shared" si="3"/>
        <v>0.6000000000000001</v>
      </c>
      <c r="AX56" s="264">
        <f>SUM(AV56:AV58)</f>
        <v>6</v>
      </c>
      <c r="AY56" s="265">
        <f>AX56*0.2</f>
        <v>1.2000000000000002</v>
      </c>
    </row>
    <row r="57" spans="1:51" ht="12.75">
      <c r="A57" s="105" t="s">
        <v>174</v>
      </c>
      <c r="B57" s="136" t="s">
        <v>176</v>
      </c>
      <c r="C57" s="99">
        <v>0</v>
      </c>
      <c r="D57" s="100">
        <v>1</v>
      </c>
      <c r="E57" s="101">
        <v>0</v>
      </c>
      <c r="F57" s="137"/>
      <c r="G57" s="138"/>
      <c r="H57" s="139"/>
      <c r="I57" s="137"/>
      <c r="J57" s="138"/>
      <c r="K57" s="139"/>
      <c r="L57" s="137"/>
      <c r="M57" s="138"/>
      <c r="N57" s="139"/>
      <c r="O57" s="137"/>
      <c r="P57" s="138"/>
      <c r="Q57" s="139"/>
      <c r="R57" s="137"/>
      <c r="S57" s="138"/>
      <c r="T57" s="139"/>
      <c r="U57" s="137"/>
      <c r="V57" s="138"/>
      <c r="W57" s="139"/>
      <c r="X57" s="137"/>
      <c r="Y57" s="138"/>
      <c r="Z57" s="139"/>
      <c r="AA57" s="137"/>
      <c r="AB57" s="138"/>
      <c r="AC57" s="139"/>
      <c r="AD57" s="137"/>
      <c r="AE57" s="138"/>
      <c r="AF57" s="139"/>
      <c r="AG57" s="137"/>
      <c r="AH57" s="138"/>
      <c r="AI57" s="139"/>
      <c r="AJ57" s="137"/>
      <c r="AK57" s="138"/>
      <c r="AL57" s="139"/>
      <c r="AM57" s="137"/>
      <c r="AN57" s="138"/>
      <c r="AO57" s="139"/>
      <c r="AP57" s="137"/>
      <c r="AQ57" s="138"/>
      <c r="AR57" s="139"/>
      <c r="AS57" s="138"/>
      <c r="AT57" s="138"/>
      <c r="AU57" s="138"/>
      <c r="AV57" s="104">
        <f t="shared" si="2"/>
        <v>1</v>
      </c>
      <c r="AW57" s="104">
        <f t="shared" si="3"/>
        <v>0.2</v>
      </c>
      <c r="AX57" s="264"/>
      <c r="AY57" s="265"/>
    </row>
    <row r="58" spans="1:51" ht="12.75">
      <c r="A58" s="145" t="s">
        <v>174</v>
      </c>
      <c r="B58" s="141" t="s">
        <v>177</v>
      </c>
      <c r="C58" s="120">
        <v>1</v>
      </c>
      <c r="D58" s="121">
        <v>1</v>
      </c>
      <c r="E58" s="122">
        <v>0</v>
      </c>
      <c r="F58" s="123"/>
      <c r="G58" s="124"/>
      <c r="H58" s="125"/>
      <c r="I58" s="123"/>
      <c r="J58" s="124"/>
      <c r="K58" s="125"/>
      <c r="L58" s="123"/>
      <c r="M58" s="124"/>
      <c r="N58" s="125"/>
      <c r="O58" s="123"/>
      <c r="P58" s="124"/>
      <c r="Q58" s="125"/>
      <c r="R58" s="123"/>
      <c r="S58" s="124"/>
      <c r="T58" s="125"/>
      <c r="U58" s="123"/>
      <c r="V58" s="124"/>
      <c r="W58" s="125"/>
      <c r="X58" s="123"/>
      <c r="Y58" s="124"/>
      <c r="Z58" s="125"/>
      <c r="AA58" s="123"/>
      <c r="AB58" s="124"/>
      <c r="AC58" s="125"/>
      <c r="AD58" s="123"/>
      <c r="AE58" s="124"/>
      <c r="AF58" s="125"/>
      <c r="AG58" s="123"/>
      <c r="AH58" s="124"/>
      <c r="AI58" s="125"/>
      <c r="AJ58" s="123"/>
      <c r="AK58" s="124"/>
      <c r="AL58" s="125"/>
      <c r="AM58" s="123"/>
      <c r="AN58" s="124"/>
      <c r="AO58" s="125"/>
      <c r="AP58" s="123"/>
      <c r="AQ58" s="124"/>
      <c r="AR58" s="125"/>
      <c r="AS58" s="124"/>
      <c r="AT58" s="124"/>
      <c r="AU58" s="124"/>
      <c r="AV58" s="126">
        <f t="shared" si="2"/>
        <v>2</v>
      </c>
      <c r="AW58" s="126">
        <f t="shared" si="3"/>
        <v>0.4</v>
      </c>
      <c r="AX58" s="264"/>
      <c r="AY58" s="265"/>
    </row>
    <row r="59" spans="1:51" ht="12.75">
      <c r="A59" s="109" t="s">
        <v>23</v>
      </c>
      <c r="B59" s="110" t="s">
        <v>178</v>
      </c>
      <c r="C59" s="111">
        <v>1</v>
      </c>
      <c r="D59" s="112">
        <v>0</v>
      </c>
      <c r="E59" s="113">
        <v>1</v>
      </c>
      <c r="F59" s="114"/>
      <c r="G59" s="90"/>
      <c r="H59" s="115"/>
      <c r="I59" s="114"/>
      <c r="J59" s="90"/>
      <c r="K59" s="115"/>
      <c r="L59" s="114"/>
      <c r="M59" s="90"/>
      <c r="N59" s="115"/>
      <c r="O59" s="114"/>
      <c r="P59" s="90"/>
      <c r="Q59" s="115"/>
      <c r="R59" s="114"/>
      <c r="S59" s="90"/>
      <c r="T59" s="115"/>
      <c r="U59" s="114"/>
      <c r="V59" s="90"/>
      <c r="W59" s="115"/>
      <c r="X59" s="114"/>
      <c r="Y59" s="90"/>
      <c r="Z59" s="115"/>
      <c r="AA59" s="114"/>
      <c r="AB59" s="90"/>
      <c r="AC59" s="115"/>
      <c r="AD59" s="114"/>
      <c r="AE59" s="90"/>
      <c r="AF59" s="115"/>
      <c r="AG59" s="114"/>
      <c r="AH59" s="90"/>
      <c r="AI59" s="115"/>
      <c r="AJ59" s="114"/>
      <c r="AK59" s="90"/>
      <c r="AL59" s="115"/>
      <c r="AM59" s="114"/>
      <c r="AN59" s="90"/>
      <c r="AO59" s="115"/>
      <c r="AP59" s="114"/>
      <c r="AQ59" s="90"/>
      <c r="AR59" s="115"/>
      <c r="AS59" s="90"/>
      <c r="AT59" s="90"/>
      <c r="AU59" s="90"/>
      <c r="AV59" s="96">
        <f t="shared" si="2"/>
        <v>2</v>
      </c>
      <c r="AW59" s="96">
        <f t="shared" si="3"/>
        <v>0.4</v>
      </c>
      <c r="AX59" s="264">
        <f>SUM(AV59:AV62)</f>
        <v>11</v>
      </c>
      <c r="AY59" s="265">
        <f>AX59*0.2</f>
        <v>2.2</v>
      </c>
    </row>
    <row r="60" spans="1:51" ht="12.75">
      <c r="A60" s="116" t="s">
        <v>23</v>
      </c>
      <c r="B60" s="86" t="s">
        <v>179</v>
      </c>
      <c r="C60" s="99">
        <v>1</v>
      </c>
      <c r="D60" s="100">
        <v>2</v>
      </c>
      <c r="E60" s="101">
        <v>3</v>
      </c>
      <c r="F60" s="117"/>
      <c r="G60" s="81"/>
      <c r="H60" s="103"/>
      <c r="I60" s="117"/>
      <c r="J60" s="81"/>
      <c r="K60" s="103"/>
      <c r="L60" s="117"/>
      <c r="M60" s="81"/>
      <c r="N60" s="103"/>
      <c r="O60" s="117"/>
      <c r="P60" s="81"/>
      <c r="Q60" s="103"/>
      <c r="R60" s="117"/>
      <c r="S60" s="81"/>
      <c r="T60" s="103"/>
      <c r="U60" s="117"/>
      <c r="V60" s="81"/>
      <c r="W60" s="103"/>
      <c r="X60" s="117"/>
      <c r="Y60" s="81"/>
      <c r="Z60" s="103"/>
      <c r="AA60" s="117"/>
      <c r="AB60" s="81"/>
      <c r="AC60" s="103"/>
      <c r="AD60" s="117"/>
      <c r="AE60" s="81"/>
      <c r="AF60" s="103"/>
      <c r="AG60" s="117"/>
      <c r="AH60" s="81"/>
      <c r="AI60" s="103"/>
      <c r="AJ60" s="117"/>
      <c r="AK60" s="81"/>
      <c r="AL60" s="103"/>
      <c r="AM60" s="117"/>
      <c r="AN60" s="81"/>
      <c r="AO60" s="103"/>
      <c r="AP60" s="117"/>
      <c r="AQ60" s="81"/>
      <c r="AR60" s="103"/>
      <c r="AS60" s="81"/>
      <c r="AT60" s="81"/>
      <c r="AU60" s="81"/>
      <c r="AV60" s="104">
        <f t="shared" si="2"/>
        <v>6</v>
      </c>
      <c r="AW60" s="104">
        <f t="shared" si="3"/>
        <v>1.2000000000000002</v>
      </c>
      <c r="AX60" s="264"/>
      <c r="AY60" s="265"/>
    </row>
    <row r="61" spans="1:51" ht="12.75">
      <c r="A61" s="116" t="s">
        <v>23</v>
      </c>
      <c r="B61" s="86" t="s">
        <v>180</v>
      </c>
      <c r="C61" s="99">
        <v>2</v>
      </c>
      <c r="D61" s="100">
        <v>1</v>
      </c>
      <c r="E61" s="101">
        <v>0</v>
      </c>
      <c r="F61" s="117"/>
      <c r="G61" s="81"/>
      <c r="H61" s="103"/>
      <c r="I61" s="117"/>
      <c r="J61" s="81"/>
      <c r="K61" s="103"/>
      <c r="L61" s="117"/>
      <c r="M61" s="81"/>
      <c r="N61" s="103"/>
      <c r="O61" s="117"/>
      <c r="P61" s="81"/>
      <c r="Q61" s="103"/>
      <c r="R61" s="117"/>
      <c r="S61" s="81"/>
      <c r="T61" s="103"/>
      <c r="U61" s="117"/>
      <c r="V61" s="81"/>
      <c r="W61" s="103"/>
      <c r="X61" s="117"/>
      <c r="Y61" s="81"/>
      <c r="Z61" s="103"/>
      <c r="AA61" s="117"/>
      <c r="AB61" s="81"/>
      <c r="AC61" s="103"/>
      <c r="AD61" s="117"/>
      <c r="AE61" s="81"/>
      <c r="AF61" s="103"/>
      <c r="AG61" s="117"/>
      <c r="AH61" s="81"/>
      <c r="AI61" s="103"/>
      <c r="AJ61" s="117"/>
      <c r="AK61" s="81"/>
      <c r="AL61" s="103"/>
      <c r="AM61" s="117"/>
      <c r="AN61" s="81"/>
      <c r="AO61" s="103"/>
      <c r="AP61" s="117"/>
      <c r="AQ61" s="81"/>
      <c r="AR61" s="103"/>
      <c r="AS61" s="81"/>
      <c r="AT61" s="81"/>
      <c r="AU61" s="81"/>
      <c r="AV61" s="104">
        <f t="shared" si="2"/>
        <v>3</v>
      </c>
      <c r="AW61" s="104">
        <f t="shared" si="3"/>
        <v>0.6000000000000001</v>
      </c>
      <c r="AX61" s="264"/>
      <c r="AY61" s="265"/>
    </row>
    <row r="62" spans="1:51" ht="12.75">
      <c r="A62" s="118" t="s">
        <v>23</v>
      </c>
      <c r="B62" s="119" t="s">
        <v>181</v>
      </c>
      <c r="C62" s="120"/>
      <c r="D62" s="121"/>
      <c r="E62" s="122"/>
      <c r="F62" s="123"/>
      <c r="G62" s="124"/>
      <c r="H62" s="125"/>
      <c r="I62" s="123"/>
      <c r="J62" s="124"/>
      <c r="K62" s="125"/>
      <c r="L62" s="123"/>
      <c r="M62" s="124"/>
      <c r="N62" s="125"/>
      <c r="O62" s="123"/>
      <c r="P62" s="124"/>
      <c r="Q62" s="125"/>
      <c r="R62" s="123"/>
      <c r="S62" s="124"/>
      <c r="T62" s="125"/>
      <c r="U62" s="123"/>
      <c r="V62" s="124"/>
      <c r="W62" s="125"/>
      <c r="X62" s="123"/>
      <c r="Y62" s="124"/>
      <c r="Z62" s="125"/>
      <c r="AA62" s="123"/>
      <c r="AB62" s="124"/>
      <c r="AC62" s="125"/>
      <c r="AD62" s="123"/>
      <c r="AE62" s="124"/>
      <c r="AF62" s="125"/>
      <c r="AG62" s="123"/>
      <c r="AH62" s="124"/>
      <c r="AI62" s="125"/>
      <c r="AJ62" s="123"/>
      <c r="AK62" s="124"/>
      <c r="AL62" s="125"/>
      <c r="AM62" s="123"/>
      <c r="AN62" s="124"/>
      <c r="AO62" s="125"/>
      <c r="AP62" s="123"/>
      <c r="AQ62" s="124"/>
      <c r="AR62" s="125"/>
      <c r="AS62" s="124"/>
      <c r="AT62" s="124"/>
      <c r="AU62" s="124"/>
      <c r="AV62" s="126">
        <f t="shared" si="2"/>
        <v>0</v>
      </c>
      <c r="AW62" s="126">
        <f t="shared" si="3"/>
        <v>0</v>
      </c>
      <c r="AX62" s="264"/>
      <c r="AY62" s="265"/>
    </row>
    <row r="63" spans="1:51" ht="12.75">
      <c r="A63" s="109" t="s">
        <v>182</v>
      </c>
      <c r="B63" s="110" t="s">
        <v>183</v>
      </c>
      <c r="C63" s="111">
        <v>0</v>
      </c>
      <c r="D63" s="112">
        <v>1</v>
      </c>
      <c r="E63" s="113">
        <v>2</v>
      </c>
      <c r="F63" s="114"/>
      <c r="G63" s="90"/>
      <c r="H63" s="115"/>
      <c r="I63" s="114"/>
      <c r="J63" s="90"/>
      <c r="K63" s="115"/>
      <c r="L63" s="114"/>
      <c r="M63" s="90"/>
      <c r="N63" s="115"/>
      <c r="O63" s="114"/>
      <c r="P63" s="90"/>
      <c r="Q63" s="115"/>
      <c r="R63" s="114"/>
      <c r="S63" s="90"/>
      <c r="T63" s="115"/>
      <c r="U63" s="114"/>
      <c r="V63" s="90"/>
      <c r="W63" s="115"/>
      <c r="X63" s="114"/>
      <c r="Y63" s="90"/>
      <c r="Z63" s="115"/>
      <c r="AA63" s="114"/>
      <c r="AB63" s="90"/>
      <c r="AC63" s="115"/>
      <c r="AD63" s="114"/>
      <c r="AE63" s="90"/>
      <c r="AF63" s="115"/>
      <c r="AG63" s="114"/>
      <c r="AH63" s="90"/>
      <c r="AI63" s="115"/>
      <c r="AJ63" s="114"/>
      <c r="AK63" s="90"/>
      <c r="AL63" s="115"/>
      <c r="AM63" s="114"/>
      <c r="AN63" s="90"/>
      <c r="AO63" s="115"/>
      <c r="AP63" s="114"/>
      <c r="AQ63" s="90"/>
      <c r="AR63" s="115"/>
      <c r="AS63" s="90"/>
      <c r="AT63" s="90"/>
      <c r="AU63" s="90"/>
      <c r="AV63" s="96">
        <f t="shared" si="2"/>
        <v>3</v>
      </c>
      <c r="AW63" s="96">
        <f t="shared" si="3"/>
        <v>0.6000000000000001</v>
      </c>
      <c r="AX63" s="262">
        <f>SUM(AV63:AV67)</f>
        <v>11</v>
      </c>
      <c r="AY63" s="265">
        <f>AX63*0.2</f>
        <v>2.2</v>
      </c>
    </row>
    <row r="64" spans="1:51" ht="12.75">
      <c r="A64" s="116" t="s">
        <v>182</v>
      </c>
      <c r="B64" s="86" t="s">
        <v>184</v>
      </c>
      <c r="C64" s="99">
        <v>2</v>
      </c>
      <c r="D64" s="100">
        <v>1</v>
      </c>
      <c r="E64" s="101">
        <v>0</v>
      </c>
      <c r="F64" s="117"/>
      <c r="G64" s="81"/>
      <c r="H64" s="103"/>
      <c r="I64" s="117"/>
      <c r="J64" s="81"/>
      <c r="K64" s="103"/>
      <c r="L64" s="117"/>
      <c r="M64" s="81"/>
      <c r="N64" s="103"/>
      <c r="O64" s="117"/>
      <c r="P64" s="81"/>
      <c r="Q64" s="103"/>
      <c r="R64" s="117"/>
      <c r="S64" s="81"/>
      <c r="T64" s="103"/>
      <c r="U64" s="117"/>
      <c r="V64" s="81"/>
      <c r="W64" s="103"/>
      <c r="X64" s="117"/>
      <c r="Y64" s="81"/>
      <c r="Z64" s="103"/>
      <c r="AA64" s="117"/>
      <c r="AB64" s="81"/>
      <c r="AC64" s="103"/>
      <c r="AD64" s="117"/>
      <c r="AE64" s="81"/>
      <c r="AF64" s="103"/>
      <c r="AG64" s="117"/>
      <c r="AH64" s="81"/>
      <c r="AI64" s="103"/>
      <c r="AJ64" s="117"/>
      <c r="AK64" s="81"/>
      <c r="AL64" s="103"/>
      <c r="AM64" s="117"/>
      <c r="AN64" s="81"/>
      <c r="AO64" s="103"/>
      <c r="AP64" s="117"/>
      <c r="AQ64" s="81"/>
      <c r="AR64" s="103"/>
      <c r="AS64" s="81"/>
      <c r="AT64" s="81"/>
      <c r="AU64" s="81"/>
      <c r="AV64" s="104">
        <f t="shared" si="2"/>
        <v>3</v>
      </c>
      <c r="AW64" s="104">
        <f t="shared" si="3"/>
        <v>0.6000000000000001</v>
      </c>
      <c r="AX64" s="262"/>
      <c r="AY64" s="265"/>
    </row>
    <row r="65" spans="1:51" ht="12.75">
      <c r="A65" s="116" t="s">
        <v>182</v>
      </c>
      <c r="B65" s="131" t="s">
        <v>185</v>
      </c>
      <c r="C65" s="99">
        <v>4</v>
      </c>
      <c r="D65" s="100">
        <v>0</v>
      </c>
      <c r="E65" s="101">
        <v>1</v>
      </c>
      <c r="F65" s="117"/>
      <c r="G65" s="81"/>
      <c r="H65" s="103"/>
      <c r="I65" s="117"/>
      <c r="J65" s="81"/>
      <c r="K65" s="103"/>
      <c r="L65" s="117"/>
      <c r="M65" s="81"/>
      <c r="N65" s="103"/>
      <c r="O65" s="117"/>
      <c r="P65" s="81"/>
      <c r="Q65" s="103"/>
      <c r="R65" s="117"/>
      <c r="S65" s="81"/>
      <c r="T65" s="103"/>
      <c r="U65" s="117"/>
      <c r="V65" s="81"/>
      <c r="W65" s="103"/>
      <c r="X65" s="117"/>
      <c r="Y65" s="81"/>
      <c r="Z65" s="103"/>
      <c r="AA65" s="117"/>
      <c r="AB65" s="81"/>
      <c r="AC65" s="103"/>
      <c r="AD65" s="117"/>
      <c r="AE65" s="81"/>
      <c r="AF65" s="103"/>
      <c r="AG65" s="117"/>
      <c r="AH65" s="81"/>
      <c r="AI65" s="103"/>
      <c r="AJ65" s="117"/>
      <c r="AK65" s="81"/>
      <c r="AL65" s="103"/>
      <c r="AM65" s="117"/>
      <c r="AN65" s="81"/>
      <c r="AO65" s="103"/>
      <c r="AP65" s="117"/>
      <c r="AQ65" s="81"/>
      <c r="AR65" s="103"/>
      <c r="AS65" s="81"/>
      <c r="AT65" s="81"/>
      <c r="AU65" s="81"/>
      <c r="AV65" s="104">
        <f t="shared" si="2"/>
        <v>5</v>
      </c>
      <c r="AW65" s="104">
        <f t="shared" si="3"/>
        <v>1</v>
      </c>
      <c r="AX65" s="262"/>
      <c r="AY65" s="265"/>
    </row>
    <row r="66" spans="1:51" ht="12.75">
      <c r="A66" s="116" t="s">
        <v>182</v>
      </c>
      <c r="B66" s="131" t="s">
        <v>186</v>
      </c>
      <c r="C66" s="99"/>
      <c r="D66" s="100"/>
      <c r="E66" s="101"/>
      <c r="F66" s="117"/>
      <c r="G66" s="81"/>
      <c r="H66" s="103"/>
      <c r="I66" s="117"/>
      <c r="J66" s="81"/>
      <c r="K66" s="103"/>
      <c r="L66" s="117"/>
      <c r="M66" s="81"/>
      <c r="N66" s="103"/>
      <c r="O66" s="117"/>
      <c r="P66" s="81"/>
      <c r="Q66" s="103"/>
      <c r="R66" s="117"/>
      <c r="S66" s="81"/>
      <c r="T66" s="103"/>
      <c r="U66" s="117"/>
      <c r="V66" s="81"/>
      <c r="W66" s="103"/>
      <c r="X66" s="117"/>
      <c r="Y66" s="81"/>
      <c r="Z66" s="103"/>
      <c r="AA66" s="117"/>
      <c r="AB66" s="81"/>
      <c r="AC66" s="103"/>
      <c r="AD66" s="117"/>
      <c r="AE66" s="81"/>
      <c r="AF66" s="103"/>
      <c r="AG66" s="117"/>
      <c r="AH66" s="81"/>
      <c r="AI66" s="103"/>
      <c r="AJ66" s="117"/>
      <c r="AK66" s="81"/>
      <c r="AL66" s="103"/>
      <c r="AM66" s="117"/>
      <c r="AN66" s="81"/>
      <c r="AO66" s="103"/>
      <c r="AP66" s="117"/>
      <c r="AQ66" s="81"/>
      <c r="AR66" s="103"/>
      <c r="AS66" s="81"/>
      <c r="AT66" s="81"/>
      <c r="AU66" s="81"/>
      <c r="AV66" s="104">
        <f t="shared" si="2"/>
        <v>0</v>
      </c>
      <c r="AW66" s="104">
        <f t="shared" si="3"/>
        <v>0</v>
      </c>
      <c r="AX66" s="262"/>
      <c r="AY66" s="265"/>
    </row>
    <row r="67" spans="1:51" ht="12.75">
      <c r="A67" s="118" t="s">
        <v>182</v>
      </c>
      <c r="B67" s="119" t="s">
        <v>187</v>
      </c>
      <c r="C67" s="120"/>
      <c r="D67" s="121"/>
      <c r="E67" s="122"/>
      <c r="F67" s="123"/>
      <c r="G67" s="124"/>
      <c r="H67" s="125"/>
      <c r="I67" s="123"/>
      <c r="J67" s="124"/>
      <c r="K67" s="125"/>
      <c r="L67" s="123"/>
      <c r="M67" s="124"/>
      <c r="N67" s="125"/>
      <c r="O67" s="123"/>
      <c r="P67" s="124"/>
      <c r="Q67" s="125"/>
      <c r="R67" s="123"/>
      <c r="S67" s="124"/>
      <c r="T67" s="125"/>
      <c r="U67" s="123"/>
      <c r="V67" s="124"/>
      <c r="W67" s="125"/>
      <c r="X67" s="123"/>
      <c r="Y67" s="124"/>
      <c r="Z67" s="125"/>
      <c r="AA67" s="123"/>
      <c r="AB67" s="124"/>
      <c r="AC67" s="125"/>
      <c r="AD67" s="123"/>
      <c r="AE67" s="124"/>
      <c r="AF67" s="125"/>
      <c r="AG67" s="123"/>
      <c r="AH67" s="124"/>
      <c r="AI67" s="125"/>
      <c r="AJ67" s="123"/>
      <c r="AK67" s="124"/>
      <c r="AL67" s="125"/>
      <c r="AM67" s="123"/>
      <c r="AN67" s="124"/>
      <c r="AO67" s="125"/>
      <c r="AP67" s="123"/>
      <c r="AQ67" s="124"/>
      <c r="AR67" s="125"/>
      <c r="AS67" s="124"/>
      <c r="AT67" s="124"/>
      <c r="AU67" s="124"/>
      <c r="AV67" s="126">
        <f t="shared" si="2"/>
        <v>0</v>
      </c>
      <c r="AW67" s="126">
        <f t="shared" si="3"/>
        <v>0</v>
      </c>
      <c r="AX67" s="262"/>
      <c r="AY67" s="265"/>
    </row>
    <row r="68" spans="1:51" ht="12.75">
      <c r="A68" s="89" t="s">
        <v>188</v>
      </c>
      <c r="B68" s="133" t="s">
        <v>189</v>
      </c>
      <c r="C68" s="111">
        <v>0</v>
      </c>
      <c r="D68" s="112">
        <v>1</v>
      </c>
      <c r="E68" s="113">
        <v>1</v>
      </c>
      <c r="F68" s="114"/>
      <c r="G68" s="90"/>
      <c r="H68" s="115"/>
      <c r="I68" s="114"/>
      <c r="J68" s="90"/>
      <c r="K68" s="115"/>
      <c r="L68" s="114"/>
      <c r="M68" s="90"/>
      <c r="N68" s="115"/>
      <c r="O68" s="114"/>
      <c r="P68" s="90"/>
      <c r="Q68" s="115"/>
      <c r="R68" s="114"/>
      <c r="S68" s="90"/>
      <c r="T68" s="115"/>
      <c r="U68" s="114"/>
      <c r="V68" s="90"/>
      <c r="W68" s="115"/>
      <c r="X68" s="114"/>
      <c r="Y68" s="90"/>
      <c r="Z68" s="115"/>
      <c r="AA68" s="114"/>
      <c r="AB68" s="90"/>
      <c r="AC68" s="115"/>
      <c r="AD68" s="114"/>
      <c r="AE68" s="90"/>
      <c r="AF68" s="115"/>
      <c r="AG68" s="114"/>
      <c r="AH68" s="90"/>
      <c r="AI68" s="115"/>
      <c r="AJ68" s="114"/>
      <c r="AK68" s="90"/>
      <c r="AL68" s="115"/>
      <c r="AM68" s="114"/>
      <c r="AN68" s="90"/>
      <c r="AO68" s="115"/>
      <c r="AP68" s="114"/>
      <c r="AQ68" s="90"/>
      <c r="AR68" s="115"/>
      <c r="AS68" s="90"/>
      <c r="AT68" s="90"/>
      <c r="AU68" s="90"/>
      <c r="AV68" s="96">
        <f t="shared" si="2"/>
        <v>2</v>
      </c>
      <c r="AW68" s="96">
        <f t="shared" si="3"/>
        <v>0.4</v>
      </c>
      <c r="AX68" s="264">
        <f>SUM(AV68:AV71)</f>
        <v>5</v>
      </c>
      <c r="AY68" s="265">
        <f>AX68*0.2</f>
        <v>1</v>
      </c>
    </row>
    <row r="69" spans="1:51" ht="12.75">
      <c r="A69" s="105" t="s">
        <v>188</v>
      </c>
      <c r="B69" s="135" t="s">
        <v>190</v>
      </c>
      <c r="C69" s="99"/>
      <c r="D69" s="100"/>
      <c r="E69" s="101"/>
      <c r="F69" s="117"/>
      <c r="G69" s="81"/>
      <c r="H69" s="103"/>
      <c r="I69" s="117"/>
      <c r="J69" s="81"/>
      <c r="K69" s="103"/>
      <c r="L69" s="117"/>
      <c r="M69" s="81"/>
      <c r="N69" s="103"/>
      <c r="O69" s="117"/>
      <c r="P69" s="81"/>
      <c r="Q69" s="103"/>
      <c r="R69" s="117"/>
      <c r="S69" s="81"/>
      <c r="T69" s="103"/>
      <c r="U69" s="117"/>
      <c r="V69" s="81"/>
      <c r="W69" s="103"/>
      <c r="X69" s="117"/>
      <c r="Y69" s="81"/>
      <c r="Z69" s="103"/>
      <c r="AA69" s="117"/>
      <c r="AB69" s="81"/>
      <c r="AC69" s="103"/>
      <c r="AD69" s="117"/>
      <c r="AE69" s="81"/>
      <c r="AF69" s="103"/>
      <c r="AG69" s="117"/>
      <c r="AH69" s="81"/>
      <c r="AI69" s="103"/>
      <c r="AJ69" s="117"/>
      <c r="AK69" s="81"/>
      <c r="AL69" s="103"/>
      <c r="AM69" s="117"/>
      <c r="AN69" s="81"/>
      <c r="AO69" s="103"/>
      <c r="AP69" s="117"/>
      <c r="AQ69" s="81"/>
      <c r="AR69" s="103"/>
      <c r="AS69" s="81"/>
      <c r="AT69" s="81"/>
      <c r="AU69" s="81"/>
      <c r="AV69" s="104">
        <f t="shared" si="2"/>
        <v>0</v>
      </c>
      <c r="AW69" s="104">
        <f t="shared" si="3"/>
        <v>0</v>
      </c>
      <c r="AX69" s="264"/>
      <c r="AY69" s="265"/>
    </row>
    <row r="70" spans="1:51" ht="12.75">
      <c r="A70" s="105" t="s">
        <v>188</v>
      </c>
      <c r="B70" s="136" t="s">
        <v>15</v>
      </c>
      <c r="C70" s="99">
        <v>1</v>
      </c>
      <c r="D70" s="100">
        <v>0</v>
      </c>
      <c r="E70" s="101">
        <v>0</v>
      </c>
      <c r="F70" s="137"/>
      <c r="G70" s="138"/>
      <c r="H70" s="139"/>
      <c r="I70" s="137"/>
      <c r="J70" s="138"/>
      <c r="K70" s="139"/>
      <c r="L70" s="137"/>
      <c r="M70" s="138"/>
      <c r="N70" s="139"/>
      <c r="O70" s="137"/>
      <c r="P70" s="138"/>
      <c r="Q70" s="139"/>
      <c r="R70" s="137"/>
      <c r="S70" s="138"/>
      <c r="T70" s="139"/>
      <c r="U70" s="137"/>
      <c r="V70" s="138"/>
      <c r="W70" s="139"/>
      <c r="X70" s="137"/>
      <c r="Y70" s="138"/>
      <c r="Z70" s="139"/>
      <c r="AA70" s="137"/>
      <c r="AB70" s="138"/>
      <c r="AC70" s="139"/>
      <c r="AD70" s="137"/>
      <c r="AE70" s="138"/>
      <c r="AF70" s="139"/>
      <c r="AG70" s="137"/>
      <c r="AH70" s="138"/>
      <c r="AI70" s="139"/>
      <c r="AJ70" s="137"/>
      <c r="AK70" s="138"/>
      <c r="AL70" s="139"/>
      <c r="AM70" s="137"/>
      <c r="AN70" s="138"/>
      <c r="AO70" s="139"/>
      <c r="AP70" s="137"/>
      <c r="AQ70" s="138"/>
      <c r="AR70" s="139"/>
      <c r="AS70" s="138"/>
      <c r="AT70" s="138"/>
      <c r="AU70" s="138"/>
      <c r="AV70" s="104">
        <f aca="true" t="shared" si="4" ref="AV70:AV101">SUM(C70:E70)</f>
        <v>1</v>
      </c>
      <c r="AW70" s="104">
        <f aca="true" t="shared" si="5" ref="AW70:AW101">(AV70*0.2)</f>
        <v>0.2</v>
      </c>
      <c r="AX70" s="264"/>
      <c r="AY70" s="265"/>
    </row>
    <row r="71" spans="1:51" ht="12.75">
      <c r="A71" s="145" t="s">
        <v>188</v>
      </c>
      <c r="B71" s="146" t="s">
        <v>191</v>
      </c>
      <c r="C71" s="120">
        <v>2</v>
      </c>
      <c r="D71" s="121">
        <v>0</v>
      </c>
      <c r="E71" s="122">
        <v>0</v>
      </c>
      <c r="F71" s="123"/>
      <c r="G71" s="124"/>
      <c r="H71" s="125"/>
      <c r="I71" s="123"/>
      <c r="J71" s="124"/>
      <c r="K71" s="125"/>
      <c r="L71" s="123"/>
      <c r="M71" s="124"/>
      <c r="N71" s="125"/>
      <c r="O71" s="123"/>
      <c r="P71" s="124"/>
      <c r="Q71" s="125"/>
      <c r="R71" s="123"/>
      <c r="S71" s="124"/>
      <c r="T71" s="125"/>
      <c r="U71" s="123"/>
      <c r="V71" s="124"/>
      <c r="W71" s="125"/>
      <c r="X71" s="123"/>
      <c r="Y71" s="124"/>
      <c r="Z71" s="125"/>
      <c r="AA71" s="123"/>
      <c r="AB71" s="124"/>
      <c r="AC71" s="125"/>
      <c r="AD71" s="123"/>
      <c r="AE71" s="124"/>
      <c r="AF71" s="125"/>
      <c r="AG71" s="123"/>
      <c r="AH71" s="124"/>
      <c r="AI71" s="125"/>
      <c r="AJ71" s="123"/>
      <c r="AK71" s="124"/>
      <c r="AL71" s="125"/>
      <c r="AM71" s="123"/>
      <c r="AN71" s="124"/>
      <c r="AO71" s="125"/>
      <c r="AP71" s="123"/>
      <c r="AQ71" s="124"/>
      <c r="AR71" s="125"/>
      <c r="AS71" s="124"/>
      <c r="AT71" s="124"/>
      <c r="AU71" s="124"/>
      <c r="AV71" s="126">
        <f t="shared" si="4"/>
        <v>2</v>
      </c>
      <c r="AW71" s="126">
        <f t="shared" si="5"/>
        <v>0.4</v>
      </c>
      <c r="AX71" s="264"/>
      <c r="AY71" s="265"/>
    </row>
    <row r="72" spans="1:51" ht="12.75">
      <c r="A72" s="109" t="s">
        <v>42</v>
      </c>
      <c r="B72" s="110" t="s">
        <v>85</v>
      </c>
      <c r="C72" s="111">
        <v>2</v>
      </c>
      <c r="D72" s="112">
        <v>1</v>
      </c>
      <c r="E72" s="113">
        <v>0</v>
      </c>
      <c r="F72" s="114"/>
      <c r="G72" s="90"/>
      <c r="H72" s="115"/>
      <c r="I72" s="114"/>
      <c r="J72" s="90"/>
      <c r="K72" s="115"/>
      <c r="L72" s="114"/>
      <c r="M72" s="90"/>
      <c r="N72" s="115"/>
      <c r="O72" s="114"/>
      <c r="P72" s="90"/>
      <c r="Q72" s="115"/>
      <c r="R72" s="114"/>
      <c r="S72" s="90"/>
      <c r="T72" s="115"/>
      <c r="U72" s="114"/>
      <c r="V72" s="90"/>
      <c r="W72" s="115"/>
      <c r="X72" s="114"/>
      <c r="Y72" s="90"/>
      <c r="Z72" s="115"/>
      <c r="AA72" s="114"/>
      <c r="AB72" s="90"/>
      <c r="AC72" s="115"/>
      <c r="AD72" s="114"/>
      <c r="AE72" s="90"/>
      <c r="AF72" s="115"/>
      <c r="AG72" s="114"/>
      <c r="AH72" s="90"/>
      <c r="AI72" s="115"/>
      <c r="AJ72" s="114"/>
      <c r="AK72" s="90"/>
      <c r="AL72" s="115"/>
      <c r="AM72" s="114"/>
      <c r="AN72" s="90"/>
      <c r="AO72" s="115"/>
      <c r="AP72" s="114"/>
      <c r="AQ72" s="90"/>
      <c r="AR72" s="115"/>
      <c r="AS72" s="90"/>
      <c r="AT72" s="90"/>
      <c r="AU72" s="90"/>
      <c r="AV72" s="96">
        <f t="shared" si="4"/>
        <v>3</v>
      </c>
      <c r="AW72" s="96">
        <f t="shared" si="5"/>
        <v>0.6000000000000001</v>
      </c>
      <c r="AX72" s="264">
        <f>SUM(AV72:AV75)</f>
        <v>7</v>
      </c>
      <c r="AY72" s="265">
        <f>AX72*0.2</f>
        <v>1.4000000000000001</v>
      </c>
    </row>
    <row r="73" spans="1:51" ht="12.75">
      <c r="A73" s="116" t="s">
        <v>42</v>
      </c>
      <c r="B73" s="86" t="s">
        <v>84</v>
      </c>
      <c r="C73" s="99"/>
      <c r="D73" s="100"/>
      <c r="E73" s="101"/>
      <c r="F73" s="117"/>
      <c r="G73" s="81"/>
      <c r="H73" s="103"/>
      <c r="I73" s="117"/>
      <c r="J73" s="81"/>
      <c r="K73" s="103"/>
      <c r="L73" s="117"/>
      <c r="M73" s="81"/>
      <c r="N73" s="103"/>
      <c r="O73" s="117"/>
      <c r="P73" s="81"/>
      <c r="Q73" s="103"/>
      <c r="R73" s="117"/>
      <c r="S73" s="81"/>
      <c r="T73" s="103"/>
      <c r="U73" s="117"/>
      <c r="V73" s="81"/>
      <c r="W73" s="103"/>
      <c r="X73" s="117"/>
      <c r="Y73" s="81"/>
      <c r="Z73" s="103"/>
      <c r="AA73" s="117"/>
      <c r="AB73" s="81"/>
      <c r="AC73" s="103"/>
      <c r="AD73" s="117"/>
      <c r="AE73" s="81"/>
      <c r="AF73" s="103"/>
      <c r="AG73" s="117"/>
      <c r="AH73" s="81"/>
      <c r="AI73" s="103"/>
      <c r="AJ73" s="117"/>
      <c r="AK73" s="81"/>
      <c r="AL73" s="103"/>
      <c r="AM73" s="117"/>
      <c r="AN73" s="81"/>
      <c r="AO73" s="103"/>
      <c r="AP73" s="117"/>
      <c r="AQ73" s="81"/>
      <c r="AR73" s="103"/>
      <c r="AS73" s="81"/>
      <c r="AT73" s="81"/>
      <c r="AU73" s="81"/>
      <c r="AV73" s="104">
        <f t="shared" si="4"/>
        <v>0</v>
      </c>
      <c r="AW73" s="104">
        <f t="shared" si="5"/>
        <v>0</v>
      </c>
      <c r="AX73" s="264"/>
      <c r="AY73" s="265"/>
    </row>
    <row r="74" spans="1:51" ht="12.75">
      <c r="A74" s="116" t="s">
        <v>42</v>
      </c>
      <c r="B74" s="86" t="s">
        <v>81</v>
      </c>
      <c r="C74" s="99">
        <v>1</v>
      </c>
      <c r="D74" s="100">
        <v>0</v>
      </c>
      <c r="E74" s="101">
        <v>0</v>
      </c>
      <c r="F74" s="117"/>
      <c r="G74" s="81"/>
      <c r="H74" s="103"/>
      <c r="I74" s="117"/>
      <c r="J74" s="81"/>
      <c r="K74" s="103"/>
      <c r="L74" s="117"/>
      <c r="M74" s="81"/>
      <c r="N74" s="103"/>
      <c r="O74" s="117"/>
      <c r="P74" s="81"/>
      <c r="Q74" s="103"/>
      <c r="R74" s="117"/>
      <c r="S74" s="81"/>
      <c r="T74" s="103"/>
      <c r="U74" s="117"/>
      <c r="V74" s="81"/>
      <c r="W74" s="103"/>
      <c r="X74" s="117"/>
      <c r="Y74" s="81"/>
      <c r="Z74" s="103"/>
      <c r="AA74" s="117"/>
      <c r="AB74" s="81"/>
      <c r="AC74" s="103"/>
      <c r="AD74" s="117"/>
      <c r="AE74" s="81"/>
      <c r="AF74" s="103"/>
      <c r="AG74" s="117"/>
      <c r="AH74" s="81"/>
      <c r="AI74" s="103"/>
      <c r="AJ74" s="117"/>
      <c r="AK74" s="81"/>
      <c r="AL74" s="103"/>
      <c r="AM74" s="117"/>
      <c r="AN74" s="81"/>
      <c r="AO74" s="103"/>
      <c r="AP74" s="117"/>
      <c r="AQ74" s="81"/>
      <c r="AR74" s="103"/>
      <c r="AS74" s="81"/>
      <c r="AT74" s="81"/>
      <c r="AU74" s="81"/>
      <c r="AV74" s="104">
        <f t="shared" si="4"/>
        <v>1</v>
      </c>
      <c r="AW74" s="104">
        <f t="shared" si="5"/>
        <v>0.2</v>
      </c>
      <c r="AX74" s="264"/>
      <c r="AY74" s="265"/>
    </row>
    <row r="75" spans="1:51" ht="12.75">
      <c r="A75" s="118" t="s">
        <v>42</v>
      </c>
      <c r="B75" s="119" t="s">
        <v>82</v>
      </c>
      <c r="C75" s="120">
        <v>2</v>
      </c>
      <c r="D75" s="121">
        <v>0</v>
      </c>
      <c r="E75" s="122">
        <v>1</v>
      </c>
      <c r="F75" s="123"/>
      <c r="G75" s="124"/>
      <c r="H75" s="125"/>
      <c r="I75" s="123"/>
      <c r="J75" s="124"/>
      <c r="K75" s="125"/>
      <c r="L75" s="123"/>
      <c r="M75" s="124"/>
      <c r="N75" s="125"/>
      <c r="O75" s="123"/>
      <c r="P75" s="124"/>
      <c r="Q75" s="125"/>
      <c r="R75" s="123"/>
      <c r="S75" s="124"/>
      <c r="T75" s="125"/>
      <c r="U75" s="123"/>
      <c r="V75" s="124"/>
      <c r="W75" s="125"/>
      <c r="X75" s="123"/>
      <c r="Y75" s="124"/>
      <c r="Z75" s="125"/>
      <c r="AA75" s="123"/>
      <c r="AB75" s="124"/>
      <c r="AC75" s="125"/>
      <c r="AD75" s="123"/>
      <c r="AE75" s="124"/>
      <c r="AF75" s="125"/>
      <c r="AG75" s="123"/>
      <c r="AH75" s="124"/>
      <c r="AI75" s="125"/>
      <c r="AJ75" s="123"/>
      <c r="AK75" s="124"/>
      <c r="AL75" s="125"/>
      <c r="AM75" s="123"/>
      <c r="AN75" s="124"/>
      <c r="AO75" s="125"/>
      <c r="AP75" s="123"/>
      <c r="AQ75" s="124"/>
      <c r="AR75" s="125"/>
      <c r="AS75" s="124"/>
      <c r="AT75" s="124"/>
      <c r="AU75" s="124"/>
      <c r="AV75" s="126">
        <f t="shared" si="4"/>
        <v>3</v>
      </c>
      <c r="AW75" s="126">
        <f t="shared" si="5"/>
        <v>0.6000000000000001</v>
      </c>
      <c r="AX75" s="264"/>
      <c r="AY75" s="265"/>
    </row>
    <row r="76" spans="1:51" ht="12.75">
      <c r="A76" s="147" t="s">
        <v>37</v>
      </c>
      <c r="B76" s="128" t="s">
        <v>61</v>
      </c>
      <c r="C76" s="99">
        <v>1</v>
      </c>
      <c r="D76" s="100">
        <v>0</v>
      </c>
      <c r="E76" s="101">
        <v>3</v>
      </c>
      <c r="F76" s="117"/>
      <c r="G76" s="81"/>
      <c r="H76" s="103"/>
      <c r="I76" s="117"/>
      <c r="J76" s="81"/>
      <c r="K76" s="103"/>
      <c r="L76" s="117"/>
      <c r="M76" s="81"/>
      <c r="N76" s="103"/>
      <c r="O76" s="117"/>
      <c r="P76" s="81"/>
      <c r="Q76" s="103"/>
      <c r="R76" s="117"/>
      <c r="S76" s="81"/>
      <c r="T76" s="103"/>
      <c r="U76" s="117"/>
      <c r="V76" s="81"/>
      <c r="W76" s="103"/>
      <c r="X76" s="117"/>
      <c r="Y76" s="81"/>
      <c r="Z76" s="103"/>
      <c r="AA76" s="117"/>
      <c r="AB76" s="81"/>
      <c r="AC76" s="103"/>
      <c r="AD76" s="117"/>
      <c r="AE76" s="81"/>
      <c r="AF76" s="103"/>
      <c r="AG76" s="117"/>
      <c r="AH76" s="81"/>
      <c r="AI76" s="103"/>
      <c r="AJ76" s="117"/>
      <c r="AK76" s="81"/>
      <c r="AL76" s="103"/>
      <c r="AM76" s="117"/>
      <c r="AN76" s="81"/>
      <c r="AO76" s="103"/>
      <c r="AP76" s="117"/>
      <c r="AQ76" s="81"/>
      <c r="AR76" s="103"/>
      <c r="AS76" s="81"/>
      <c r="AT76" s="81"/>
      <c r="AU76" s="81"/>
      <c r="AV76" s="129">
        <f t="shared" si="4"/>
        <v>4</v>
      </c>
      <c r="AW76" s="129">
        <f t="shared" si="5"/>
        <v>0.8</v>
      </c>
      <c r="AX76" s="266">
        <f>SUM(AV76:AV79)</f>
        <v>7</v>
      </c>
      <c r="AY76" s="267">
        <f>AX76*0.2</f>
        <v>1.4000000000000001</v>
      </c>
    </row>
    <row r="77" spans="1:51" ht="12.75">
      <c r="A77" s="116" t="s">
        <v>37</v>
      </c>
      <c r="B77" s="128" t="s">
        <v>192</v>
      </c>
      <c r="C77" s="99">
        <v>0</v>
      </c>
      <c r="D77" s="100">
        <v>1</v>
      </c>
      <c r="E77" s="101">
        <v>0</v>
      </c>
      <c r="F77" s="117"/>
      <c r="G77" s="81"/>
      <c r="H77" s="103"/>
      <c r="I77" s="117"/>
      <c r="J77" s="81"/>
      <c r="K77" s="103"/>
      <c r="L77" s="117"/>
      <c r="M77" s="81"/>
      <c r="N77" s="103"/>
      <c r="O77" s="117"/>
      <c r="P77" s="81"/>
      <c r="Q77" s="103"/>
      <c r="R77" s="117"/>
      <c r="S77" s="81"/>
      <c r="T77" s="103"/>
      <c r="U77" s="117"/>
      <c r="V77" s="81"/>
      <c r="W77" s="103"/>
      <c r="X77" s="117"/>
      <c r="Y77" s="81"/>
      <c r="Z77" s="103"/>
      <c r="AA77" s="117"/>
      <c r="AB77" s="81"/>
      <c r="AC77" s="103"/>
      <c r="AD77" s="117"/>
      <c r="AE77" s="81"/>
      <c r="AF77" s="103"/>
      <c r="AG77" s="117"/>
      <c r="AH77" s="81"/>
      <c r="AI77" s="103"/>
      <c r="AJ77" s="117"/>
      <c r="AK77" s="81"/>
      <c r="AL77" s="103"/>
      <c r="AM77" s="117"/>
      <c r="AN77" s="81"/>
      <c r="AO77" s="103"/>
      <c r="AP77" s="117"/>
      <c r="AQ77" s="81"/>
      <c r="AR77" s="103"/>
      <c r="AS77" s="81"/>
      <c r="AT77" s="81"/>
      <c r="AU77" s="81"/>
      <c r="AV77" s="104">
        <f t="shared" si="4"/>
        <v>1</v>
      </c>
      <c r="AW77" s="104">
        <f t="shared" si="5"/>
        <v>0.2</v>
      </c>
      <c r="AX77" s="266"/>
      <c r="AY77" s="267"/>
    </row>
    <row r="78" spans="1:51" ht="12.75">
      <c r="A78" s="116" t="s">
        <v>37</v>
      </c>
      <c r="B78" s="86" t="s">
        <v>193</v>
      </c>
      <c r="C78" s="99"/>
      <c r="D78" s="100"/>
      <c r="E78" s="101"/>
      <c r="F78" s="117"/>
      <c r="G78" s="81"/>
      <c r="H78" s="103"/>
      <c r="I78" s="117"/>
      <c r="J78" s="81"/>
      <c r="K78" s="103"/>
      <c r="L78" s="117"/>
      <c r="M78" s="81"/>
      <c r="N78" s="103"/>
      <c r="O78" s="117"/>
      <c r="P78" s="81"/>
      <c r="Q78" s="103"/>
      <c r="R78" s="117"/>
      <c r="S78" s="81"/>
      <c r="T78" s="103"/>
      <c r="U78" s="117"/>
      <c r="V78" s="81"/>
      <c r="W78" s="103"/>
      <c r="X78" s="117"/>
      <c r="Y78" s="81"/>
      <c r="Z78" s="103"/>
      <c r="AA78" s="117"/>
      <c r="AB78" s="81"/>
      <c r="AC78" s="103"/>
      <c r="AD78" s="117"/>
      <c r="AE78" s="81"/>
      <c r="AF78" s="103"/>
      <c r="AG78" s="117"/>
      <c r="AH78" s="81"/>
      <c r="AI78" s="103"/>
      <c r="AJ78" s="117"/>
      <c r="AK78" s="81"/>
      <c r="AL78" s="103"/>
      <c r="AM78" s="117"/>
      <c r="AN78" s="81"/>
      <c r="AO78" s="103"/>
      <c r="AP78" s="117"/>
      <c r="AQ78" s="81"/>
      <c r="AR78" s="103"/>
      <c r="AS78" s="81"/>
      <c r="AT78" s="81"/>
      <c r="AU78" s="81"/>
      <c r="AV78" s="104">
        <f t="shared" si="4"/>
        <v>0</v>
      </c>
      <c r="AW78" s="104">
        <f t="shared" si="5"/>
        <v>0</v>
      </c>
      <c r="AX78" s="266"/>
      <c r="AY78" s="267"/>
    </row>
    <row r="79" spans="1:51" ht="12.75">
      <c r="A79" s="130" t="s">
        <v>37</v>
      </c>
      <c r="B79" s="148" t="s">
        <v>194</v>
      </c>
      <c r="C79" s="99">
        <v>0</v>
      </c>
      <c r="D79" s="100">
        <v>0</v>
      </c>
      <c r="E79" s="101">
        <v>2</v>
      </c>
      <c r="F79" s="117"/>
      <c r="G79" s="81"/>
      <c r="H79" s="103"/>
      <c r="I79" s="117"/>
      <c r="J79" s="81"/>
      <c r="K79" s="103"/>
      <c r="L79" s="117"/>
      <c r="M79" s="81"/>
      <c r="N79" s="103"/>
      <c r="O79" s="117"/>
      <c r="P79" s="81"/>
      <c r="Q79" s="103"/>
      <c r="R79" s="117"/>
      <c r="S79" s="81"/>
      <c r="T79" s="103"/>
      <c r="U79" s="117"/>
      <c r="V79" s="81"/>
      <c r="W79" s="103"/>
      <c r="X79" s="117"/>
      <c r="Y79" s="81"/>
      <c r="Z79" s="103"/>
      <c r="AA79" s="117"/>
      <c r="AB79" s="81"/>
      <c r="AC79" s="103"/>
      <c r="AD79" s="117"/>
      <c r="AE79" s="81"/>
      <c r="AF79" s="103"/>
      <c r="AG79" s="117"/>
      <c r="AH79" s="81"/>
      <c r="AI79" s="103"/>
      <c r="AJ79" s="117"/>
      <c r="AK79" s="81"/>
      <c r="AL79" s="103"/>
      <c r="AM79" s="117"/>
      <c r="AN79" s="81"/>
      <c r="AO79" s="103"/>
      <c r="AP79" s="117"/>
      <c r="AQ79" s="81"/>
      <c r="AR79" s="103"/>
      <c r="AS79" s="81"/>
      <c r="AT79" s="81"/>
      <c r="AU79" s="81"/>
      <c r="AV79" s="108">
        <f t="shared" si="4"/>
        <v>2</v>
      </c>
      <c r="AW79" s="108">
        <f t="shared" si="5"/>
        <v>0.4</v>
      </c>
      <c r="AX79" s="266"/>
      <c r="AY79" s="267"/>
    </row>
    <row r="80" spans="1:51" ht="12.75">
      <c r="A80" s="109" t="s">
        <v>195</v>
      </c>
      <c r="B80" s="110" t="s">
        <v>196</v>
      </c>
      <c r="C80" s="111">
        <v>2</v>
      </c>
      <c r="D80" s="112">
        <v>1</v>
      </c>
      <c r="E80" s="113">
        <v>1</v>
      </c>
      <c r="F80" s="114"/>
      <c r="G80" s="90"/>
      <c r="H80" s="115"/>
      <c r="I80" s="114"/>
      <c r="J80" s="90"/>
      <c r="K80" s="115"/>
      <c r="L80" s="114"/>
      <c r="M80" s="90"/>
      <c r="N80" s="115"/>
      <c r="O80" s="114"/>
      <c r="P80" s="90"/>
      <c r="Q80" s="115"/>
      <c r="R80" s="114"/>
      <c r="S80" s="90"/>
      <c r="T80" s="115"/>
      <c r="U80" s="114"/>
      <c r="V80" s="90"/>
      <c r="W80" s="115"/>
      <c r="X80" s="114"/>
      <c r="Y80" s="90"/>
      <c r="Z80" s="115"/>
      <c r="AA80" s="114"/>
      <c r="AB80" s="90"/>
      <c r="AC80" s="115"/>
      <c r="AD80" s="114"/>
      <c r="AE80" s="90"/>
      <c r="AF80" s="115"/>
      <c r="AG80" s="114"/>
      <c r="AH80" s="90"/>
      <c r="AI80" s="115"/>
      <c r="AJ80" s="114"/>
      <c r="AK80" s="90"/>
      <c r="AL80" s="115"/>
      <c r="AM80" s="114"/>
      <c r="AN80" s="90"/>
      <c r="AO80" s="115"/>
      <c r="AP80" s="114"/>
      <c r="AQ80" s="90"/>
      <c r="AR80" s="115"/>
      <c r="AS80" s="90"/>
      <c r="AT80" s="90"/>
      <c r="AU80" s="90"/>
      <c r="AV80" s="96">
        <f t="shared" si="4"/>
        <v>4</v>
      </c>
      <c r="AW80" s="96">
        <f t="shared" si="5"/>
        <v>0.8</v>
      </c>
      <c r="AX80" s="264">
        <f>SUM(AV80:AV82)</f>
        <v>7</v>
      </c>
      <c r="AY80" s="265">
        <f>AX80*0.2</f>
        <v>1.4000000000000001</v>
      </c>
    </row>
    <row r="81" spans="1:51" ht="12.75">
      <c r="A81" s="116" t="s">
        <v>195</v>
      </c>
      <c r="B81" s="128" t="s">
        <v>197</v>
      </c>
      <c r="C81" s="99">
        <v>1</v>
      </c>
      <c r="D81" s="100">
        <v>1</v>
      </c>
      <c r="E81" s="101">
        <v>0</v>
      </c>
      <c r="F81" s="117"/>
      <c r="G81" s="81"/>
      <c r="H81" s="103"/>
      <c r="I81" s="117"/>
      <c r="J81" s="81"/>
      <c r="K81" s="103"/>
      <c r="L81" s="117"/>
      <c r="M81" s="81"/>
      <c r="N81" s="103"/>
      <c r="O81" s="117"/>
      <c r="P81" s="81"/>
      <c r="Q81" s="103"/>
      <c r="R81" s="117"/>
      <c r="S81" s="81"/>
      <c r="T81" s="103"/>
      <c r="U81" s="117"/>
      <c r="V81" s="81"/>
      <c r="W81" s="103"/>
      <c r="X81" s="117"/>
      <c r="Y81" s="81"/>
      <c r="Z81" s="103"/>
      <c r="AA81" s="117"/>
      <c r="AB81" s="81"/>
      <c r="AC81" s="103"/>
      <c r="AD81" s="117"/>
      <c r="AE81" s="81"/>
      <c r="AF81" s="103"/>
      <c r="AG81" s="117"/>
      <c r="AH81" s="81"/>
      <c r="AI81" s="103"/>
      <c r="AJ81" s="117"/>
      <c r="AK81" s="81"/>
      <c r="AL81" s="103"/>
      <c r="AM81" s="117"/>
      <c r="AN81" s="81"/>
      <c r="AO81" s="103"/>
      <c r="AP81" s="117"/>
      <c r="AQ81" s="81"/>
      <c r="AR81" s="103"/>
      <c r="AS81" s="81"/>
      <c r="AT81" s="81"/>
      <c r="AU81" s="81"/>
      <c r="AV81" s="104">
        <f t="shared" si="4"/>
        <v>2</v>
      </c>
      <c r="AW81" s="104">
        <f t="shared" si="5"/>
        <v>0.4</v>
      </c>
      <c r="AX81" s="264"/>
      <c r="AY81" s="265"/>
    </row>
    <row r="82" spans="1:51" ht="12.75">
      <c r="A82" s="118" t="s">
        <v>195</v>
      </c>
      <c r="B82" s="119" t="s">
        <v>198</v>
      </c>
      <c r="C82" s="120">
        <v>0</v>
      </c>
      <c r="D82" s="121">
        <v>0</v>
      </c>
      <c r="E82" s="122">
        <v>1</v>
      </c>
      <c r="F82" s="123"/>
      <c r="G82" s="124"/>
      <c r="H82" s="125"/>
      <c r="I82" s="123"/>
      <c r="J82" s="124"/>
      <c r="K82" s="125"/>
      <c r="L82" s="123"/>
      <c r="M82" s="124"/>
      <c r="N82" s="125"/>
      <c r="O82" s="123"/>
      <c r="P82" s="124"/>
      <c r="Q82" s="125"/>
      <c r="R82" s="123"/>
      <c r="S82" s="124"/>
      <c r="T82" s="125"/>
      <c r="U82" s="123"/>
      <c r="V82" s="124"/>
      <c r="W82" s="125"/>
      <c r="X82" s="123"/>
      <c r="Y82" s="124"/>
      <c r="Z82" s="125"/>
      <c r="AA82" s="123"/>
      <c r="AB82" s="124"/>
      <c r="AC82" s="125"/>
      <c r="AD82" s="123"/>
      <c r="AE82" s="124"/>
      <c r="AF82" s="125"/>
      <c r="AG82" s="123"/>
      <c r="AH82" s="124"/>
      <c r="AI82" s="125"/>
      <c r="AJ82" s="123"/>
      <c r="AK82" s="124"/>
      <c r="AL82" s="125"/>
      <c r="AM82" s="123"/>
      <c r="AN82" s="124"/>
      <c r="AO82" s="125"/>
      <c r="AP82" s="123"/>
      <c r="AQ82" s="124"/>
      <c r="AR82" s="125"/>
      <c r="AS82" s="124"/>
      <c r="AT82" s="124"/>
      <c r="AU82" s="124"/>
      <c r="AV82" s="126">
        <f t="shared" si="4"/>
        <v>1</v>
      </c>
      <c r="AW82" s="126">
        <f t="shared" si="5"/>
        <v>0.2</v>
      </c>
      <c r="AX82" s="264"/>
      <c r="AY82" s="265"/>
    </row>
    <row r="83" spans="1:51" ht="12.75">
      <c r="A83" s="134" t="s">
        <v>199</v>
      </c>
      <c r="B83" s="135" t="s">
        <v>200</v>
      </c>
      <c r="C83" s="99">
        <v>1</v>
      </c>
      <c r="D83" s="100">
        <v>1</v>
      </c>
      <c r="E83" s="101">
        <v>1</v>
      </c>
      <c r="F83" s="137"/>
      <c r="G83" s="138"/>
      <c r="H83" s="139"/>
      <c r="I83" s="137"/>
      <c r="J83" s="138"/>
      <c r="K83" s="139"/>
      <c r="L83" s="137"/>
      <c r="M83" s="138"/>
      <c r="N83" s="139"/>
      <c r="O83" s="137"/>
      <c r="P83" s="138"/>
      <c r="Q83" s="139"/>
      <c r="R83" s="137"/>
      <c r="S83" s="138"/>
      <c r="T83" s="139"/>
      <c r="U83" s="137"/>
      <c r="V83" s="138"/>
      <c r="W83" s="139"/>
      <c r="X83" s="137"/>
      <c r="Y83" s="138"/>
      <c r="Z83" s="139"/>
      <c r="AA83" s="137"/>
      <c r="AB83" s="138"/>
      <c r="AC83" s="139"/>
      <c r="AD83" s="137"/>
      <c r="AE83" s="138"/>
      <c r="AF83" s="139"/>
      <c r="AG83" s="137"/>
      <c r="AH83" s="138"/>
      <c r="AI83" s="139"/>
      <c r="AJ83" s="137"/>
      <c r="AK83" s="138"/>
      <c r="AL83" s="139"/>
      <c r="AM83" s="137"/>
      <c r="AN83" s="138"/>
      <c r="AO83" s="139"/>
      <c r="AP83" s="137"/>
      <c r="AQ83" s="138"/>
      <c r="AR83" s="139"/>
      <c r="AS83" s="138"/>
      <c r="AT83" s="138"/>
      <c r="AU83" s="138"/>
      <c r="AV83" s="129">
        <f t="shared" si="4"/>
        <v>3</v>
      </c>
      <c r="AW83" s="129">
        <f t="shared" si="5"/>
        <v>0.6000000000000001</v>
      </c>
      <c r="AX83" s="266">
        <f>SUM(AV83:AV86)</f>
        <v>11</v>
      </c>
      <c r="AY83" s="267">
        <f>AX83*0.2</f>
        <v>2.2</v>
      </c>
    </row>
    <row r="84" spans="1:51" ht="12.75">
      <c r="A84" s="105" t="s">
        <v>199</v>
      </c>
      <c r="B84" s="136" t="s">
        <v>201</v>
      </c>
      <c r="C84" s="99">
        <v>2</v>
      </c>
      <c r="D84" s="100">
        <v>2</v>
      </c>
      <c r="E84" s="101">
        <v>2</v>
      </c>
      <c r="F84" s="137"/>
      <c r="G84" s="138"/>
      <c r="H84" s="139"/>
      <c r="I84" s="137"/>
      <c r="J84" s="138"/>
      <c r="K84" s="139"/>
      <c r="L84" s="137"/>
      <c r="M84" s="138"/>
      <c r="N84" s="139"/>
      <c r="O84" s="137"/>
      <c r="P84" s="138"/>
      <c r="Q84" s="139"/>
      <c r="R84" s="137"/>
      <c r="S84" s="138"/>
      <c r="T84" s="139"/>
      <c r="U84" s="137"/>
      <c r="V84" s="138"/>
      <c r="W84" s="139"/>
      <c r="X84" s="137"/>
      <c r="Y84" s="138"/>
      <c r="Z84" s="139"/>
      <c r="AA84" s="137"/>
      <c r="AB84" s="138"/>
      <c r="AC84" s="139"/>
      <c r="AD84" s="137"/>
      <c r="AE84" s="138"/>
      <c r="AF84" s="139"/>
      <c r="AG84" s="137"/>
      <c r="AH84" s="138"/>
      <c r="AI84" s="139"/>
      <c r="AJ84" s="137"/>
      <c r="AK84" s="138"/>
      <c r="AL84" s="139"/>
      <c r="AM84" s="137"/>
      <c r="AN84" s="138"/>
      <c r="AO84" s="139"/>
      <c r="AP84" s="137"/>
      <c r="AQ84" s="138"/>
      <c r="AR84" s="139"/>
      <c r="AS84" s="138"/>
      <c r="AT84" s="138"/>
      <c r="AU84" s="138"/>
      <c r="AV84" s="104">
        <f t="shared" si="4"/>
        <v>6</v>
      </c>
      <c r="AW84" s="104">
        <f t="shared" si="5"/>
        <v>1.2000000000000002</v>
      </c>
      <c r="AX84" s="266"/>
      <c r="AY84" s="267"/>
    </row>
    <row r="85" spans="1:51" ht="12.75">
      <c r="A85" s="105" t="s">
        <v>199</v>
      </c>
      <c r="B85" s="87" t="s">
        <v>202</v>
      </c>
      <c r="C85" s="99">
        <v>1</v>
      </c>
      <c r="D85" s="100">
        <v>0</v>
      </c>
      <c r="E85" s="101">
        <v>1</v>
      </c>
      <c r="F85" s="137"/>
      <c r="G85" s="138"/>
      <c r="H85" s="139"/>
      <c r="I85" s="137"/>
      <c r="J85" s="138"/>
      <c r="K85" s="139"/>
      <c r="L85" s="137"/>
      <c r="M85" s="138"/>
      <c r="N85" s="139"/>
      <c r="O85" s="137"/>
      <c r="P85" s="138"/>
      <c r="Q85" s="139"/>
      <c r="R85" s="137"/>
      <c r="S85" s="138"/>
      <c r="T85" s="139"/>
      <c r="U85" s="137"/>
      <c r="V85" s="138"/>
      <c r="W85" s="139"/>
      <c r="X85" s="137"/>
      <c r="Y85" s="138"/>
      <c r="Z85" s="139"/>
      <c r="AA85" s="137"/>
      <c r="AB85" s="138"/>
      <c r="AC85" s="139"/>
      <c r="AD85" s="137"/>
      <c r="AE85" s="138"/>
      <c r="AF85" s="139"/>
      <c r="AG85" s="137"/>
      <c r="AH85" s="138"/>
      <c r="AI85" s="139"/>
      <c r="AJ85" s="137"/>
      <c r="AK85" s="138"/>
      <c r="AL85" s="139"/>
      <c r="AM85" s="137"/>
      <c r="AN85" s="138"/>
      <c r="AO85" s="139"/>
      <c r="AP85" s="137"/>
      <c r="AQ85" s="138"/>
      <c r="AR85" s="139"/>
      <c r="AS85" s="138"/>
      <c r="AT85" s="138"/>
      <c r="AU85" s="138"/>
      <c r="AV85" s="104">
        <f t="shared" si="4"/>
        <v>2</v>
      </c>
      <c r="AW85" s="104">
        <f t="shared" si="5"/>
        <v>0.4</v>
      </c>
      <c r="AX85" s="266"/>
      <c r="AY85" s="267"/>
    </row>
    <row r="86" spans="1:51" ht="12.75">
      <c r="A86" s="97" t="s">
        <v>199</v>
      </c>
      <c r="B86" s="87" t="s">
        <v>203</v>
      </c>
      <c r="C86" s="99"/>
      <c r="D86" s="100"/>
      <c r="E86" s="101"/>
      <c r="F86" s="117"/>
      <c r="G86" s="81"/>
      <c r="H86" s="103"/>
      <c r="I86" s="117"/>
      <c r="J86" s="81"/>
      <c r="K86" s="103"/>
      <c r="L86" s="117"/>
      <c r="M86" s="81"/>
      <c r="N86" s="103"/>
      <c r="O86" s="117"/>
      <c r="P86" s="81"/>
      <c r="Q86" s="103"/>
      <c r="R86" s="117"/>
      <c r="S86" s="81"/>
      <c r="T86" s="103"/>
      <c r="U86" s="117"/>
      <c r="V86" s="81"/>
      <c r="W86" s="103"/>
      <c r="X86" s="117"/>
      <c r="Y86" s="81"/>
      <c r="Z86" s="103"/>
      <c r="AA86" s="117"/>
      <c r="AB86" s="81"/>
      <c r="AC86" s="103"/>
      <c r="AD86" s="117"/>
      <c r="AE86" s="81"/>
      <c r="AF86" s="103"/>
      <c r="AG86" s="117"/>
      <c r="AH86" s="81"/>
      <c r="AI86" s="103"/>
      <c r="AJ86" s="117"/>
      <c r="AK86" s="81"/>
      <c r="AL86" s="103"/>
      <c r="AM86" s="117"/>
      <c r="AN86" s="81"/>
      <c r="AO86" s="103"/>
      <c r="AP86" s="117"/>
      <c r="AQ86" s="81"/>
      <c r="AR86" s="103"/>
      <c r="AS86" s="81"/>
      <c r="AT86" s="81"/>
      <c r="AU86" s="81"/>
      <c r="AV86" s="108">
        <f t="shared" si="4"/>
        <v>0</v>
      </c>
      <c r="AW86" s="108">
        <f t="shared" si="5"/>
        <v>0</v>
      </c>
      <c r="AX86" s="266"/>
      <c r="AY86" s="267"/>
    </row>
    <row r="87" spans="1:51" ht="12.75">
      <c r="A87" s="109" t="s">
        <v>204</v>
      </c>
      <c r="B87" s="110" t="s">
        <v>17</v>
      </c>
      <c r="C87" s="111">
        <v>1</v>
      </c>
      <c r="D87" s="112">
        <v>1</v>
      </c>
      <c r="E87" s="113">
        <v>1</v>
      </c>
      <c r="F87" s="114"/>
      <c r="G87" s="90"/>
      <c r="H87" s="115"/>
      <c r="I87" s="114"/>
      <c r="J87" s="90"/>
      <c r="K87" s="115"/>
      <c r="L87" s="114"/>
      <c r="M87" s="90"/>
      <c r="N87" s="115"/>
      <c r="O87" s="114"/>
      <c r="P87" s="90"/>
      <c r="Q87" s="115"/>
      <c r="R87" s="114"/>
      <c r="S87" s="90"/>
      <c r="T87" s="115"/>
      <c r="U87" s="114"/>
      <c r="V87" s="90"/>
      <c r="W87" s="115"/>
      <c r="X87" s="114"/>
      <c r="Y87" s="90"/>
      <c r="Z87" s="115"/>
      <c r="AA87" s="114"/>
      <c r="AB87" s="90"/>
      <c r="AC87" s="115"/>
      <c r="AD87" s="114"/>
      <c r="AE87" s="90"/>
      <c r="AF87" s="115"/>
      <c r="AG87" s="114"/>
      <c r="AH87" s="90"/>
      <c r="AI87" s="115"/>
      <c r="AJ87" s="114"/>
      <c r="AK87" s="90"/>
      <c r="AL87" s="115"/>
      <c r="AM87" s="114"/>
      <c r="AN87" s="90"/>
      <c r="AO87" s="115"/>
      <c r="AP87" s="114"/>
      <c r="AQ87" s="90"/>
      <c r="AR87" s="115"/>
      <c r="AS87" s="90"/>
      <c r="AT87" s="90"/>
      <c r="AU87" s="90"/>
      <c r="AV87" s="96">
        <f t="shared" si="4"/>
        <v>3</v>
      </c>
      <c r="AW87" s="96">
        <f t="shared" si="5"/>
        <v>0.6000000000000001</v>
      </c>
      <c r="AX87" s="264">
        <f>SUM(AV87:AV90)</f>
        <v>13</v>
      </c>
      <c r="AY87" s="265">
        <f>AX87*0.2</f>
        <v>2.6</v>
      </c>
    </row>
    <row r="88" spans="1:51" ht="12.75">
      <c r="A88" s="109" t="s">
        <v>204</v>
      </c>
      <c r="B88" s="128" t="s">
        <v>205</v>
      </c>
      <c r="C88" s="99"/>
      <c r="D88" s="100"/>
      <c r="E88" s="101"/>
      <c r="F88" s="117"/>
      <c r="G88" s="81"/>
      <c r="H88" s="103"/>
      <c r="I88" s="117"/>
      <c r="J88" s="81"/>
      <c r="K88" s="103"/>
      <c r="L88" s="117"/>
      <c r="M88" s="81"/>
      <c r="N88" s="103"/>
      <c r="O88" s="117"/>
      <c r="P88" s="81"/>
      <c r="Q88" s="103"/>
      <c r="R88" s="117"/>
      <c r="S88" s="81"/>
      <c r="T88" s="103"/>
      <c r="U88" s="117"/>
      <c r="V88" s="81"/>
      <c r="W88" s="103"/>
      <c r="X88" s="117"/>
      <c r="Y88" s="81"/>
      <c r="Z88" s="103"/>
      <c r="AA88" s="117"/>
      <c r="AB88" s="81"/>
      <c r="AC88" s="103"/>
      <c r="AD88" s="117"/>
      <c r="AE88" s="81"/>
      <c r="AF88" s="103"/>
      <c r="AG88" s="117"/>
      <c r="AH88" s="81"/>
      <c r="AI88" s="103"/>
      <c r="AJ88" s="117"/>
      <c r="AK88" s="81"/>
      <c r="AL88" s="103"/>
      <c r="AM88" s="117"/>
      <c r="AN88" s="81"/>
      <c r="AO88" s="103"/>
      <c r="AP88" s="117"/>
      <c r="AQ88" s="81"/>
      <c r="AR88" s="103"/>
      <c r="AS88" s="81"/>
      <c r="AT88" s="81"/>
      <c r="AU88" s="81"/>
      <c r="AV88" s="96">
        <f t="shared" si="4"/>
        <v>0</v>
      </c>
      <c r="AW88" s="96">
        <f t="shared" si="5"/>
        <v>0</v>
      </c>
      <c r="AX88" s="264"/>
      <c r="AY88" s="265"/>
    </row>
    <row r="89" spans="1:51" ht="12.75">
      <c r="A89" s="116" t="s">
        <v>204</v>
      </c>
      <c r="B89" s="86" t="s">
        <v>206</v>
      </c>
      <c r="C89" s="99">
        <v>0</v>
      </c>
      <c r="D89" s="100">
        <v>3</v>
      </c>
      <c r="E89" s="101">
        <v>0</v>
      </c>
      <c r="F89" s="117"/>
      <c r="G89" s="81"/>
      <c r="H89" s="103"/>
      <c r="I89" s="117"/>
      <c r="J89" s="81"/>
      <c r="K89" s="103"/>
      <c r="L89" s="117"/>
      <c r="M89" s="81"/>
      <c r="N89" s="103"/>
      <c r="O89" s="117"/>
      <c r="P89" s="81"/>
      <c r="Q89" s="103"/>
      <c r="R89" s="117"/>
      <c r="S89" s="81"/>
      <c r="T89" s="103"/>
      <c r="U89" s="117"/>
      <c r="V89" s="81"/>
      <c r="W89" s="103"/>
      <c r="X89" s="117"/>
      <c r="Y89" s="81"/>
      <c r="Z89" s="103"/>
      <c r="AA89" s="117"/>
      <c r="AB89" s="81"/>
      <c r="AC89" s="103"/>
      <c r="AD89" s="117"/>
      <c r="AE89" s="81"/>
      <c r="AF89" s="103"/>
      <c r="AG89" s="117"/>
      <c r="AH89" s="81"/>
      <c r="AI89" s="103"/>
      <c r="AJ89" s="117"/>
      <c r="AK89" s="81"/>
      <c r="AL89" s="103"/>
      <c r="AM89" s="117"/>
      <c r="AN89" s="81"/>
      <c r="AO89" s="103"/>
      <c r="AP89" s="117"/>
      <c r="AQ89" s="81"/>
      <c r="AR89" s="103"/>
      <c r="AS89" s="81"/>
      <c r="AT89" s="81"/>
      <c r="AU89" s="81"/>
      <c r="AV89" s="104">
        <f t="shared" si="4"/>
        <v>3</v>
      </c>
      <c r="AW89" s="104">
        <f t="shared" si="5"/>
        <v>0.6000000000000001</v>
      </c>
      <c r="AX89" s="264"/>
      <c r="AY89" s="265"/>
    </row>
    <row r="90" spans="1:51" ht="12.75">
      <c r="A90" s="118" t="s">
        <v>204</v>
      </c>
      <c r="B90" s="119" t="s">
        <v>207</v>
      </c>
      <c r="C90" s="120">
        <v>1</v>
      </c>
      <c r="D90" s="121">
        <v>3</v>
      </c>
      <c r="E90" s="122">
        <v>3</v>
      </c>
      <c r="F90" s="123"/>
      <c r="G90" s="124"/>
      <c r="H90" s="125"/>
      <c r="I90" s="123"/>
      <c r="J90" s="124"/>
      <c r="K90" s="125"/>
      <c r="L90" s="123"/>
      <c r="M90" s="124"/>
      <c r="N90" s="125"/>
      <c r="O90" s="123"/>
      <c r="P90" s="124"/>
      <c r="Q90" s="125"/>
      <c r="R90" s="123"/>
      <c r="S90" s="124"/>
      <c r="T90" s="125"/>
      <c r="U90" s="123"/>
      <c r="V90" s="124"/>
      <c r="W90" s="125"/>
      <c r="X90" s="123"/>
      <c r="Y90" s="124"/>
      <c r="Z90" s="125"/>
      <c r="AA90" s="123"/>
      <c r="AB90" s="124"/>
      <c r="AC90" s="125"/>
      <c r="AD90" s="123"/>
      <c r="AE90" s="124"/>
      <c r="AF90" s="125"/>
      <c r="AG90" s="123"/>
      <c r="AH90" s="124"/>
      <c r="AI90" s="125"/>
      <c r="AJ90" s="123"/>
      <c r="AK90" s="124"/>
      <c r="AL90" s="125"/>
      <c r="AM90" s="123"/>
      <c r="AN90" s="124"/>
      <c r="AO90" s="125"/>
      <c r="AP90" s="123"/>
      <c r="AQ90" s="124"/>
      <c r="AR90" s="125"/>
      <c r="AS90" s="124"/>
      <c r="AT90" s="124"/>
      <c r="AU90" s="124"/>
      <c r="AV90" s="126">
        <f t="shared" si="4"/>
        <v>7</v>
      </c>
      <c r="AW90" s="126">
        <f t="shared" si="5"/>
        <v>1.4000000000000001</v>
      </c>
      <c r="AX90" s="264"/>
      <c r="AY90" s="265"/>
    </row>
    <row r="91" spans="1:51" ht="12.75">
      <c r="A91" s="127" t="s">
        <v>44</v>
      </c>
      <c r="B91" s="128" t="s">
        <v>88</v>
      </c>
      <c r="C91" s="99">
        <v>1</v>
      </c>
      <c r="D91" s="100">
        <v>1</v>
      </c>
      <c r="E91" s="101">
        <v>1</v>
      </c>
      <c r="F91" s="117"/>
      <c r="G91" s="81"/>
      <c r="H91" s="103"/>
      <c r="I91" s="117"/>
      <c r="J91" s="81"/>
      <c r="K91" s="103"/>
      <c r="L91" s="117"/>
      <c r="M91" s="81"/>
      <c r="N91" s="103"/>
      <c r="O91" s="117"/>
      <c r="P91" s="81"/>
      <c r="Q91" s="103"/>
      <c r="R91" s="117"/>
      <c r="S91" s="81"/>
      <c r="T91" s="103"/>
      <c r="U91" s="117"/>
      <c r="V91" s="81"/>
      <c r="W91" s="103"/>
      <c r="X91" s="117"/>
      <c r="Y91" s="81"/>
      <c r="Z91" s="103"/>
      <c r="AA91" s="117"/>
      <c r="AB91" s="81"/>
      <c r="AC91" s="103"/>
      <c r="AD91" s="117"/>
      <c r="AE91" s="81"/>
      <c r="AF91" s="103"/>
      <c r="AG91" s="117"/>
      <c r="AH91" s="81"/>
      <c r="AI91" s="103"/>
      <c r="AJ91" s="117"/>
      <c r="AK91" s="81"/>
      <c r="AL91" s="103"/>
      <c r="AM91" s="117"/>
      <c r="AN91" s="81"/>
      <c r="AO91" s="103"/>
      <c r="AP91" s="117"/>
      <c r="AQ91" s="81"/>
      <c r="AR91" s="103"/>
      <c r="AS91" s="81"/>
      <c r="AT91" s="81"/>
      <c r="AU91" s="81"/>
      <c r="AV91" s="129">
        <f t="shared" si="4"/>
        <v>3</v>
      </c>
      <c r="AW91" s="129">
        <f t="shared" si="5"/>
        <v>0.6000000000000001</v>
      </c>
      <c r="AX91" s="266">
        <f>SUM(AV91:AV94)</f>
        <v>7</v>
      </c>
      <c r="AY91" s="267">
        <f>AX91*0.2</f>
        <v>1.4000000000000001</v>
      </c>
    </row>
    <row r="92" spans="1:51" ht="12.75">
      <c r="A92" s="116" t="s">
        <v>44</v>
      </c>
      <c r="B92" s="86" t="s">
        <v>89</v>
      </c>
      <c r="C92" s="99">
        <v>0</v>
      </c>
      <c r="D92" s="100">
        <v>1</v>
      </c>
      <c r="E92" s="101">
        <v>0</v>
      </c>
      <c r="F92" s="117"/>
      <c r="G92" s="81"/>
      <c r="H92" s="103"/>
      <c r="I92" s="117"/>
      <c r="J92" s="81"/>
      <c r="K92" s="103"/>
      <c r="L92" s="117"/>
      <c r="M92" s="81"/>
      <c r="N92" s="103"/>
      <c r="O92" s="117"/>
      <c r="P92" s="81"/>
      <c r="Q92" s="103"/>
      <c r="R92" s="117"/>
      <c r="S92" s="81"/>
      <c r="T92" s="103"/>
      <c r="U92" s="117"/>
      <c r="V92" s="81"/>
      <c r="W92" s="103"/>
      <c r="X92" s="117"/>
      <c r="Y92" s="81"/>
      <c r="Z92" s="103"/>
      <c r="AA92" s="117"/>
      <c r="AB92" s="81"/>
      <c r="AC92" s="103"/>
      <c r="AD92" s="117"/>
      <c r="AE92" s="81"/>
      <c r="AF92" s="103"/>
      <c r="AG92" s="117"/>
      <c r="AH92" s="81"/>
      <c r="AI92" s="103"/>
      <c r="AJ92" s="117"/>
      <c r="AK92" s="81"/>
      <c r="AL92" s="103"/>
      <c r="AM92" s="117"/>
      <c r="AN92" s="81"/>
      <c r="AO92" s="103"/>
      <c r="AP92" s="117"/>
      <c r="AQ92" s="81"/>
      <c r="AR92" s="103"/>
      <c r="AS92" s="81"/>
      <c r="AT92" s="81"/>
      <c r="AU92" s="81"/>
      <c r="AV92" s="104">
        <f t="shared" si="4"/>
        <v>1</v>
      </c>
      <c r="AW92" s="104">
        <f t="shared" si="5"/>
        <v>0.2</v>
      </c>
      <c r="AX92" s="266"/>
      <c r="AY92" s="267"/>
    </row>
    <row r="93" spans="1:51" ht="12.75">
      <c r="A93" s="116" t="s">
        <v>44</v>
      </c>
      <c r="B93" s="86" t="s">
        <v>90</v>
      </c>
      <c r="C93" s="99"/>
      <c r="D93" s="100"/>
      <c r="E93" s="101"/>
      <c r="F93" s="117"/>
      <c r="G93" s="81"/>
      <c r="H93" s="103"/>
      <c r="I93" s="117"/>
      <c r="J93" s="81"/>
      <c r="K93" s="103"/>
      <c r="L93" s="117"/>
      <c r="M93" s="81"/>
      <c r="N93" s="103"/>
      <c r="O93" s="117"/>
      <c r="P93" s="81"/>
      <c r="Q93" s="103"/>
      <c r="R93" s="117"/>
      <c r="S93" s="81"/>
      <c r="T93" s="103"/>
      <c r="U93" s="117"/>
      <c r="V93" s="81"/>
      <c r="W93" s="103"/>
      <c r="X93" s="117"/>
      <c r="Y93" s="81"/>
      <c r="Z93" s="103"/>
      <c r="AA93" s="117"/>
      <c r="AB93" s="81"/>
      <c r="AC93" s="103"/>
      <c r="AD93" s="117"/>
      <c r="AE93" s="81"/>
      <c r="AF93" s="103"/>
      <c r="AG93" s="117"/>
      <c r="AH93" s="81"/>
      <c r="AI93" s="103"/>
      <c r="AJ93" s="117"/>
      <c r="AK93" s="81"/>
      <c r="AL93" s="103"/>
      <c r="AM93" s="117"/>
      <c r="AN93" s="81"/>
      <c r="AO93" s="103"/>
      <c r="AP93" s="117"/>
      <c r="AQ93" s="81"/>
      <c r="AR93" s="103"/>
      <c r="AS93" s="81"/>
      <c r="AT93" s="81"/>
      <c r="AU93" s="81"/>
      <c r="AV93" s="104">
        <f t="shared" si="4"/>
        <v>0</v>
      </c>
      <c r="AW93" s="104">
        <f t="shared" si="5"/>
        <v>0</v>
      </c>
      <c r="AX93" s="266"/>
      <c r="AY93" s="267"/>
    </row>
    <row r="94" spans="1:51" ht="12.75">
      <c r="A94" s="130" t="s">
        <v>44</v>
      </c>
      <c r="B94" s="131" t="s">
        <v>91</v>
      </c>
      <c r="C94" s="99">
        <v>2</v>
      </c>
      <c r="D94" s="100">
        <v>0</v>
      </c>
      <c r="E94" s="101">
        <v>1</v>
      </c>
      <c r="F94" s="117"/>
      <c r="G94" s="81"/>
      <c r="H94" s="103"/>
      <c r="I94" s="117"/>
      <c r="J94" s="81"/>
      <c r="K94" s="103"/>
      <c r="L94" s="117"/>
      <c r="M94" s="81"/>
      <c r="N94" s="103"/>
      <c r="O94" s="117"/>
      <c r="P94" s="81"/>
      <c r="Q94" s="103"/>
      <c r="R94" s="117"/>
      <c r="S94" s="81"/>
      <c r="T94" s="103"/>
      <c r="U94" s="117"/>
      <c r="V94" s="81"/>
      <c r="W94" s="103"/>
      <c r="X94" s="117"/>
      <c r="Y94" s="81"/>
      <c r="Z94" s="103"/>
      <c r="AA94" s="117"/>
      <c r="AB94" s="81"/>
      <c r="AC94" s="103"/>
      <c r="AD94" s="117"/>
      <c r="AE94" s="81"/>
      <c r="AF94" s="103"/>
      <c r="AG94" s="117"/>
      <c r="AH94" s="81"/>
      <c r="AI94" s="103"/>
      <c r="AJ94" s="117"/>
      <c r="AK94" s="81"/>
      <c r="AL94" s="103"/>
      <c r="AM94" s="117"/>
      <c r="AN94" s="81"/>
      <c r="AO94" s="103"/>
      <c r="AP94" s="117"/>
      <c r="AQ94" s="81"/>
      <c r="AR94" s="103"/>
      <c r="AS94" s="81"/>
      <c r="AT94" s="81"/>
      <c r="AU94" s="81"/>
      <c r="AV94" s="108">
        <f t="shared" si="4"/>
        <v>3</v>
      </c>
      <c r="AW94" s="108">
        <f t="shared" si="5"/>
        <v>0.6000000000000001</v>
      </c>
      <c r="AX94" s="266"/>
      <c r="AY94" s="267"/>
    </row>
    <row r="95" spans="1:51" ht="12.75">
      <c r="A95" s="132" t="s">
        <v>208</v>
      </c>
      <c r="B95" s="133" t="s">
        <v>209</v>
      </c>
      <c r="C95" s="111">
        <v>1</v>
      </c>
      <c r="D95" s="112">
        <v>1</v>
      </c>
      <c r="E95" s="113">
        <v>1</v>
      </c>
      <c r="F95" s="114"/>
      <c r="G95" s="90"/>
      <c r="H95" s="115"/>
      <c r="I95" s="114"/>
      <c r="J95" s="90"/>
      <c r="K95" s="115"/>
      <c r="L95" s="114"/>
      <c r="M95" s="90"/>
      <c r="N95" s="115"/>
      <c r="O95" s="114"/>
      <c r="P95" s="90"/>
      <c r="Q95" s="115"/>
      <c r="R95" s="114"/>
      <c r="S95" s="90"/>
      <c r="T95" s="115"/>
      <c r="U95" s="114"/>
      <c r="V95" s="90"/>
      <c r="W95" s="115"/>
      <c r="X95" s="114"/>
      <c r="Y95" s="90"/>
      <c r="Z95" s="115"/>
      <c r="AA95" s="114"/>
      <c r="AB95" s="90"/>
      <c r="AC95" s="115"/>
      <c r="AD95" s="114"/>
      <c r="AE95" s="90"/>
      <c r="AF95" s="115"/>
      <c r="AG95" s="114"/>
      <c r="AH95" s="90"/>
      <c r="AI95" s="115"/>
      <c r="AJ95" s="114"/>
      <c r="AK95" s="90"/>
      <c r="AL95" s="115"/>
      <c r="AM95" s="114"/>
      <c r="AN95" s="90"/>
      <c r="AO95" s="115"/>
      <c r="AP95" s="114"/>
      <c r="AQ95" s="90"/>
      <c r="AR95" s="115"/>
      <c r="AS95" s="90"/>
      <c r="AT95" s="90"/>
      <c r="AU95" s="90"/>
      <c r="AV95" s="96">
        <f t="shared" si="4"/>
        <v>3</v>
      </c>
      <c r="AW95" s="96">
        <f t="shared" si="5"/>
        <v>0.6000000000000001</v>
      </c>
      <c r="AX95" s="264">
        <f>SUM(AV95:AV98)</f>
        <v>7</v>
      </c>
      <c r="AY95" s="265">
        <f>AX95*0.2</f>
        <v>1.4000000000000001</v>
      </c>
    </row>
    <row r="96" spans="1:51" ht="12.75">
      <c r="A96" s="105" t="s">
        <v>208</v>
      </c>
      <c r="B96" s="136" t="s">
        <v>10</v>
      </c>
      <c r="C96" s="99"/>
      <c r="D96" s="100"/>
      <c r="E96" s="101"/>
      <c r="F96" s="117"/>
      <c r="G96" s="81"/>
      <c r="H96" s="103"/>
      <c r="I96" s="117"/>
      <c r="J96" s="81"/>
      <c r="K96" s="103"/>
      <c r="L96" s="117"/>
      <c r="M96" s="81"/>
      <c r="N96" s="103"/>
      <c r="O96" s="117"/>
      <c r="P96" s="81"/>
      <c r="Q96" s="103"/>
      <c r="R96" s="117"/>
      <c r="S96" s="81"/>
      <c r="T96" s="103"/>
      <c r="U96" s="117"/>
      <c r="V96" s="81"/>
      <c r="W96" s="103"/>
      <c r="X96" s="117"/>
      <c r="Y96" s="81"/>
      <c r="Z96" s="103"/>
      <c r="AA96" s="117"/>
      <c r="AB96" s="81"/>
      <c r="AC96" s="103"/>
      <c r="AD96" s="117"/>
      <c r="AE96" s="81"/>
      <c r="AF96" s="103"/>
      <c r="AG96" s="117"/>
      <c r="AH96" s="81"/>
      <c r="AI96" s="103"/>
      <c r="AJ96" s="117"/>
      <c r="AK96" s="81"/>
      <c r="AL96" s="103"/>
      <c r="AM96" s="117"/>
      <c r="AN96" s="81"/>
      <c r="AO96" s="103"/>
      <c r="AP96" s="117"/>
      <c r="AQ96" s="81"/>
      <c r="AR96" s="103"/>
      <c r="AS96" s="81"/>
      <c r="AT96" s="81"/>
      <c r="AU96" s="81"/>
      <c r="AV96" s="104">
        <f t="shared" si="4"/>
        <v>0</v>
      </c>
      <c r="AW96" s="104">
        <f t="shared" si="5"/>
        <v>0</v>
      </c>
      <c r="AX96" s="264"/>
      <c r="AY96" s="265"/>
    </row>
    <row r="97" spans="1:51" ht="12.75">
      <c r="A97" s="105" t="s">
        <v>208</v>
      </c>
      <c r="B97" s="87" t="s">
        <v>210</v>
      </c>
      <c r="C97" s="99">
        <v>0</v>
      </c>
      <c r="D97" s="100">
        <v>0</v>
      </c>
      <c r="E97" s="101">
        <v>1</v>
      </c>
      <c r="F97" s="117"/>
      <c r="G97" s="81"/>
      <c r="H97" s="103"/>
      <c r="I97" s="117"/>
      <c r="J97" s="81"/>
      <c r="K97" s="103"/>
      <c r="L97" s="117"/>
      <c r="M97" s="81"/>
      <c r="N97" s="103"/>
      <c r="O97" s="117"/>
      <c r="P97" s="81"/>
      <c r="Q97" s="103"/>
      <c r="R97" s="117"/>
      <c r="S97" s="81"/>
      <c r="T97" s="103"/>
      <c r="U97" s="117"/>
      <c r="V97" s="81"/>
      <c r="W97" s="103"/>
      <c r="X97" s="117"/>
      <c r="Y97" s="81"/>
      <c r="Z97" s="103"/>
      <c r="AA97" s="117"/>
      <c r="AB97" s="81"/>
      <c r="AC97" s="103"/>
      <c r="AD97" s="117"/>
      <c r="AE97" s="81"/>
      <c r="AF97" s="103"/>
      <c r="AG97" s="117"/>
      <c r="AH97" s="81"/>
      <c r="AI97" s="103"/>
      <c r="AJ97" s="117"/>
      <c r="AK97" s="81"/>
      <c r="AL97" s="103"/>
      <c r="AM97" s="117"/>
      <c r="AN97" s="81"/>
      <c r="AO97" s="103"/>
      <c r="AP97" s="117"/>
      <c r="AQ97" s="81"/>
      <c r="AR97" s="103"/>
      <c r="AS97" s="81"/>
      <c r="AT97" s="81"/>
      <c r="AU97" s="81"/>
      <c r="AV97" s="104">
        <f t="shared" si="4"/>
        <v>1</v>
      </c>
      <c r="AW97" s="104">
        <f t="shared" si="5"/>
        <v>0.2</v>
      </c>
      <c r="AX97" s="264"/>
      <c r="AY97" s="265"/>
    </row>
    <row r="98" spans="1:51" ht="12.75">
      <c r="A98" s="145" t="s">
        <v>208</v>
      </c>
      <c r="B98" s="141" t="s">
        <v>211</v>
      </c>
      <c r="C98" s="120">
        <v>2</v>
      </c>
      <c r="D98" s="121">
        <v>1</v>
      </c>
      <c r="E98" s="122">
        <v>0</v>
      </c>
      <c r="F98" s="123"/>
      <c r="G98" s="124"/>
      <c r="H98" s="125"/>
      <c r="I98" s="123"/>
      <c r="J98" s="124"/>
      <c r="K98" s="125"/>
      <c r="L98" s="123"/>
      <c r="M98" s="124"/>
      <c r="N98" s="125"/>
      <c r="O98" s="123"/>
      <c r="P98" s="124"/>
      <c r="Q98" s="125"/>
      <c r="R98" s="123"/>
      <c r="S98" s="124"/>
      <c r="T98" s="125"/>
      <c r="U98" s="123"/>
      <c r="V98" s="124"/>
      <c r="W98" s="125"/>
      <c r="X98" s="123"/>
      <c r="Y98" s="124"/>
      <c r="Z98" s="125"/>
      <c r="AA98" s="123"/>
      <c r="AB98" s="124"/>
      <c r="AC98" s="125"/>
      <c r="AD98" s="123"/>
      <c r="AE98" s="124"/>
      <c r="AF98" s="125"/>
      <c r="AG98" s="123"/>
      <c r="AH98" s="124"/>
      <c r="AI98" s="125"/>
      <c r="AJ98" s="123"/>
      <c r="AK98" s="124"/>
      <c r="AL98" s="125"/>
      <c r="AM98" s="123"/>
      <c r="AN98" s="124"/>
      <c r="AO98" s="125"/>
      <c r="AP98" s="123"/>
      <c r="AQ98" s="124"/>
      <c r="AR98" s="125"/>
      <c r="AS98" s="124"/>
      <c r="AT98" s="124"/>
      <c r="AU98" s="124"/>
      <c r="AV98" s="126">
        <f t="shared" si="4"/>
        <v>3</v>
      </c>
      <c r="AW98" s="126">
        <f t="shared" si="5"/>
        <v>0.6000000000000001</v>
      </c>
      <c r="AX98" s="264"/>
      <c r="AY98" s="265"/>
    </row>
    <row r="99" spans="1:51" ht="12.75">
      <c r="A99" s="134" t="s">
        <v>212</v>
      </c>
      <c r="B99" s="135" t="s">
        <v>213</v>
      </c>
      <c r="C99" s="99"/>
      <c r="D99" s="100">
        <v>1</v>
      </c>
      <c r="E99" s="101">
        <v>0</v>
      </c>
      <c r="F99" s="137"/>
      <c r="G99" s="138"/>
      <c r="H99" s="139"/>
      <c r="I99" s="137"/>
      <c r="J99" s="138"/>
      <c r="K99" s="139"/>
      <c r="L99" s="137"/>
      <c r="M99" s="138"/>
      <c r="N99" s="139"/>
      <c r="O99" s="137"/>
      <c r="P99" s="138"/>
      <c r="Q99" s="139"/>
      <c r="R99" s="137"/>
      <c r="S99" s="138"/>
      <c r="T99" s="139"/>
      <c r="U99" s="137"/>
      <c r="V99" s="138"/>
      <c r="W99" s="139"/>
      <c r="X99" s="137"/>
      <c r="Y99" s="138"/>
      <c r="Z99" s="139"/>
      <c r="AA99" s="137"/>
      <c r="AB99" s="138"/>
      <c r="AC99" s="139"/>
      <c r="AD99" s="137"/>
      <c r="AE99" s="138"/>
      <c r="AF99" s="139"/>
      <c r="AG99" s="137"/>
      <c r="AH99" s="138"/>
      <c r="AI99" s="139"/>
      <c r="AJ99" s="137"/>
      <c r="AK99" s="138"/>
      <c r="AL99" s="139"/>
      <c r="AM99" s="137"/>
      <c r="AN99" s="138"/>
      <c r="AO99" s="139"/>
      <c r="AP99" s="137"/>
      <c r="AQ99" s="138"/>
      <c r="AR99" s="139"/>
      <c r="AS99" s="138"/>
      <c r="AT99" s="138"/>
      <c r="AU99" s="138"/>
      <c r="AV99" s="129">
        <f t="shared" si="4"/>
        <v>1</v>
      </c>
      <c r="AW99" s="129">
        <f t="shared" si="5"/>
        <v>0.2</v>
      </c>
      <c r="AX99" s="266">
        <f>SUM(AV99:AV102)</f>
        <v>8</v>
      </c>
      <c r="AY99" s="267">
        <f>AX99*0.2</f>
        <v>1.6</v>
      </c>
    </row>
    <row r="100" spans="1:51" ht="12.75">
      <c r="A100" s="105" t="s">
        <v>212</v>
      </c>
      <c r="B100" s="136" t="s">
        <v>56</v>
      </c>
      <c r="C100" s="99">
        <v>0</v>
      </c>
      <c r="D100" s="100"/>
      <c r="E100" s="101">
        <v>1</v>
      </c>
      <c r="F100" s="137"/>
      <c r="G100" s="138"/>
      <c r="H100" s="139"/>
      <c r="I100" s="137"/>
      <c r="J100" s="138"/>
      <c r="K100" s="139"/>
      <c r="L100" s="137"/>
      <c r="M100" s="138"/>
      <c r="N100" s="139"/>
      <c r="O100" s="137"/>
      <c r="P100" s="138"/>
      <c r="Q100" s="139"/>
      <c r="R100" s="137"/>
      <c r="S100" s="138"/>
      <c r="T100" s="139"/>
      <c r="U100" s="137"/>
      <c r="V100" s="138"/>
      <c r="W100" s="139"/>
      <c r="X100" s="137"/>
      <c r="Y100" s="138"/>
      <c r="Z100" s="139"/>
      <c r="AA100" s="137"/>
      <c r="AB100" s="138"/>
      <c r="AC100" s="139"/>
      <c r="AD100" s="137"/>
      <c r="AE100" s="138"/>
      <c r="AF100" s="139"/>
      <c r="AG100" s="137"/>
      <c r="AH100" s="138"/>
      <c r="AI100" s="139"/>
      <c r="AJ100" s="137"/>
      <c r="AK100" s="138"/>
      <c r="AL100" s="139"/>
      <c r="AM100" s="137"/>
      <c r="AN100" s="138"/>
      <c r="AO100" s="139"/>
      <c r="AP100" s="137"/>
      <c r="AQ100" s="138"/>
      <c r="AR100" s="139"/>
      <c r="AS100" s="138"/>
      <c r="AT100" s="138"/>
      <c r="AU100" s="138"/>
      <c r="AV100" s="104">
        <f t="shared" si="4"/>
        <v>1</v>
      </c>
      <c r="AW100" s="104">
        <f t="shared" si="5"/>
        <v>0.2</v>
      </c>
      <c r="AX100" s="266"/>
      <c r="AY100" s="267"/>
    </row>
    <row r="101" spans="1:51" ht="12.75">
      <c r="A101" s="143" t="s">
        <v>212</v>
      </c>
      <c r="B101" s="136" t="s">
        <v>214</v>
      </c>
      <c r="C101" s="99">
        <v>2</v>
      </c>
      <c r="D101" s="100">
        <v>0</v>
      </c>
      <c r="E101" s="101">
        <v>3</v>
      </c>
      <c r="F101" s="137"/>
      <c r="G101" s="138"/>
      <c r="H101" s="139"/>
      <c r="I101" s="137"/>
      <c r="J101" s="138"/>
      <c r="K101" s="139"/>
      <c r="L101" s="137"/>
      <c r="M101" s="138"/>
      <c r="N101" s="139"/>
      <c r="O101" s="137"/>
      <c r="P101" s="138"/>
      <c r="Q101" s="139"/>
      <c r="R101" s="137"/>
      <c r="S101" s="138"/>
      <c r="T101" s="139"/>
      <c r="U101" s="137"/>
      <c r="V101" s="138"/>
      <c r="W101" s="139"/>
      <c r="X101" s="137"/>
      <c r="Y101" s="138"/>
      <c r="Z101" s="139"/>
      <c r="AA101" s="137"/>
      <c r="AB101" s="138"/>
      <c r="AC101" s="139"/>
      <c r="AD101" s="137"/>
      <c r="AE101" s="138"/>
      <c r="AF101" s="139"/>
      <c r="AG101" s="137"/>
      <c r="AH101" s="138"/>
      <c r="AI101" s="139"/>
      <c r="AJ101" s="137"/>
      <c r="AK101" s="138"/>
      <c r="AL101" s="139"/>
      <c r="AM101" s="137"/>
      <c r="AN101" s="138"/>
      <c r="AO101" s="139"/>
      <c r="AP101" s="137"/>
      <c r="AQ101" s="138"/>
      <c r="AR101" s="139"/>
      <c r="AS101" s="138"/>
      <c r="AT101" s="138"/>
      <c r="AU101" s="138"/>
      <c r="AV101" s="104">
        <f t="shared" si="4"/>
        <v>5</v>
      </c>
      <c r="AW101" s="104">
        <f t="shared" si="5"/>
        <v>1</v>
      </c>
      <c r="AX101" s="266"/>
      <c r="AY101" s="267"/>
    </row>
    <row r="102" spans="1:51" ht="12.75">
      <c r="A102" s="142" t="s">
        <v>212</v>
      </c>
      <c r="B102" s="87" t="s">
        <v>215</v>
      </c>
      <c r="C102" s="99">
        <v>1</v>
      </c>
      <c r="D102" s="100">
        <v>0</v>
      </c>
      <c r="E102" s="101"/>
      <c r="F102" s="117"/>
      <c r="G102" s="81"/>
      <c r="H102" s="103"/>
      <c r="I102" s="117"/>
      <c r="J102" s="81"/>
      <c r="K102" s="103"/>
      <c r="L102" s="117"/>
      <c r="M102" s="81"/>
      <c r="N102" s="103"/>
      <c r="O102" s="117"/>
      <c r="P102" s="81"/>
      <c r="Q102" s="103"/>
      <c r="R102" s="117"/>
      <c r="S102" s="81"/>
      <c r="T102" s="103"/>
      <c r="U102" s="117"/>
      <c r="V102" s="81"/>
      <c r="W102" s="103"/>
      <c r="X102" s="117"/>
      <c r="Y102" s="81"/>
      <c r="Z102" s="103"/>
      <c r="AA102" s="117"/>
      <c r="AB102" s="81"/>
      <c r="AC102" s="103"/>
      <c r="AD102" s="117"/>
      <c r="AE102" s="81"/>
      <c r="AF102" s="103"/>
      <c r="AG102" s="117"/>
      <c r="AH102" s="81"/>
      <c r="AI102" s="103"/>
      <c r="AJ102" s="117"/>
      <c r="AK102" s="81"/>
      <c r="AL102" s="103"/>
      <c r="AM102" s="117"/>
      <c r="AN102" s="81"/>
      <c r="AO102" s="103"/>
      <c r="AP102" s="117"/>
      <c r="AQ102" s="81"/>
      <c r="AR102" s="103"/>
      <c r="AS102" s="81"/>
      <c r="AT102" s="81"/>
      <c r="AU102" s="81"/>
      <c r="AV102" s="108">
        <f aca="true" t="shared" si="6" ref="AV102:AV116">SUM(C102:E102)</f>
        <v>1</v>
      </c>
      <c r="AW102" s="108">
        <f aca="true" t="shared" si="7" ref="AW102:AW116">(AV102*0.2)</f>
        <v>0.2</v>
      </c>
      <c r="AX102" s="266"/>
      <c r="AY102" s="267"/>
    </row>
    <row r="103" spans="1:51" ht="12.75">
      <c r="A103" s="109" t="s">
        <v>216</v>
      </c>
      <c r="B103" s="110" t="s">
        <v>217</v>
      </c>
      <c r="C103" s="111">
        <v>0</v>
      </c>
      <c r="D103" s="112">
        <v>3</v>
      </c>
      <c r="E103" s="113">
        <v>0</v>
      </c>
      <c r="F103" s="114"/>
      <c r="G103" s="90"/>
      <c r="H103" s="115"/>
      <c r="I103" s="114"/>
      <c r="J103" s="90"/>
      <c r="K103" s="115"/>
      <c r="L103" s="114"/>
      <c r="M103" s="90"/>
      <c r="N103" s="115"/>
      <c r="O103" s="114"/>
      <c r="P103" s="90"/>
      <c r="Q103" s="115"/>
      <c r="R103" s="114"/>
      <c r="S103" s="90"/>
      <c r="T103" s="115"/>
      <c r="U103" s="114"/>
      <c r="V103" s="90"/>
      <c r="W103" s="115"/>
      <c r="X103" s="114"/>
      <c r="Y103" s="90"/>
      <c r="Z103" s="115"/>
      <c r="AA103" s="114"/>
      <c r="AB103" s="90"/>
      <c r="AC103" s="115"/>
      <c r="AD103" s="114"/>
      <c r="AE103" s="90"/>
      <c r="AF103" s="115"/>
      <c r="AG103" s="114"/>
      <c r="AH103" s="90"/>
      <c r="AI103" s="115"/>
      <c r="AJ103" s="114"/>
      <c r="AK103" s="90"/>
      <c r="AL103" s="115"/>
      <c r="AM103" s="114"/>
      <c r="AN103" s="90"/>
      <c r="AO103" s="115"/>
      <c r="AP103" s="114"/>
      <c r="AQ103" s="90"/>
      <c r="AR103" s="115"/>
      <c r="AS103" s="90"/>
      <c r="AT103" s="90"/>
      <c r="AU103" s="90"/>
      <c r="AV103" s="96">
        <f t="shared" si="6"/>
        <v>3</v>
      </c>
      <c r="AW103" s="96">
        <f t="shared" si="7"/>
        <v>0.6000000000000001</v>
      </c>
      <c r="AX103" s="264">
        <f>SUM(AV103:AV106)</f>
        <v>10</v>
      </c>
      <c r="AY103" s="265">
        <f>AX103*0.2</f>
        <v>2</v>
      </c>
    </row>
    <row r="104" spans="1:51" ht="12.75">
      <c r="A104" s="116" t="s">
        <v>216</v>
      </c>
      <c r="B104" s="86" t="s">
        <v>22</v>
      </c>
      <c r="C104" s="99"/>
      <c r="D104" s="100">
        <v>2</v>
      </c>
      <c r="E104" s="101"/>
      <c r="F104" s="117"/>
      <c r="G104" s="81"/>
      <c r="H104" s="103"/>
      <c r="I104" s="117"/>
      <c r="J104" s="81"/>
      <c r="K104" s="103"/>
      <c r="L104" s="117"/>
      <c r="M104" s="81"/>
      <c r="N104" s="103"/>
      <c r="O104" s="117"/>
      <c r="P104" s="81"/>
      <c r="Q104" s="103"/>
      <c r="R104" s="117"/>
      <c r="S104" s="81"/>
      <c r="T104" s="103"/>
      <c r="U104" s="117"/>
      <c r="V104" s="81"/>
      <c r="W104" s="103"/>
      <c r="X104" s="117"/>
      <c r="Y104" s="81"/>
      <c r="Z104" s="103"/>
      <c r="AA104" s="117"/>
      <c r="AB104" s="81"/>
      <c r="AC104" s="103"/>
      <c r="AD104" s="117"/>
      <c r="AE104" s="81"/>
      <c r="AF104" s="103"/>
      <c r="AG104" s="117"/>
      <c r="AH104" s="81"/>
      <c r="AI104" s="103"/>
      <c r="AJ104" s="117"/>
      <c r="AK104" s="81"/>
      <c r="AL104" s="103"/>
      <c r="AM104" s="117"/>
      <c r="AN104" s="81"/>
      <c r="AO104" s="103"/>
      <c r="AP104" s="117"/>
      <c r="AQ104" s="81"/>
      <c r="AR104" s="103"/>
      <c r="AS104" s="81"/>
      <c r="AT104" s="81"/>
      <c r="AU104" s="81"/>
      <c r="AV104" s="104">
        <f t="shared" si="6"/>
        <v>2</v>
      </c>
      <c r="AW104" s="104">
        <f t="shared" si="7"/>
        <v>0.4</v>
      </c>
      <c r="AX104" s="264"/>
      <c r="AY104" s="265"/>
    </row>
    <row r="105" spans="1:51" ht="12.75">
      <c r="A105" s="116" t="s">
        <v>216</v>
      </c>
      <c r="B105" s="86" t="s">
        <v>218</v>
      </c>
      <c r="C105" s="99">
        <v>1</v>
      </c>
      <c r="D105" s="100">
        <v>1</v>
      </c>
      <c r="E105" s="101">
        <v>1</v>
      </c>
      <c r="F105" s="117"/>
      <c r="G105" s="81"/>
      <c r="H105" s="103"/>
      <c r="I105" s="117"/>
      <c r="J105" s="81"/>
      <c r="K105" s="103"/>
      <c r="L105" s="117"/>
      <c r="M105" s="81"/>
      <c r="N105" s="103"/>
      <c r="O105" s="117"/>
      <c r="P105" s="81"/>
      <c r="Q105" s="103"/>
      <c r="R105" s="117"/>
      <c r="S105" s="81"/>
      <c r="T105" s="103"/>
      <c r="U105" s="117"/>
      <c r="V105" s="81"/>
      <c r="W105" s="103"/>
      <c r="X105" s="117"/>
      <c r="Y105" s="81"/>
      <c r="Z105" s="103"/>
      <c r="AA105" s="117"/>
      <c r="AB105" s="81"/>
      <c r="AC105" s="103"/>
      <c r="AD105" s="117"/>
      <c r="AE105" s="81"/>
      <c r="AF105" s="103"/>
      <c r="AG105" s="117"/>
      <c r="AH105" s="81"/>
      <c r="AI105" s="103"/>
      <c r="AJ105" s="117"/>
      <c r="AK105" s="81"/>
      <c r="AL105" s="103"/>
      <c r="AM105" s="117"/>
      <c r="AN105" s="81"/>
      <c r="AO105" s="103"/>
      <c r="AP105" s="117"/>
      <c r="AQ105" s="81"/>
      <c r="AR105" s="103"/>
      <c r="AS105" s="81"/>
      <c r="AT105" s="81"/>
      <c r="AU105" s="81"/>
      <c r="AV105" s="104">
        <f t="shared" si="6"/>
        <v>3</v>
      </c>
      <c r="AW105" s="104">
        <f t="shared" si="7"/>
        <v>0.6000000000000001</v>
      </c>
      <c r="AX105" s="264"/>
      <c r="AY105" s="265"/>
    </row>
    <row r="106" spans="1:51" ht="12.75">
      <c r="A106" s="118" t="s">
        <v>216</v>
      </c>
      <c r="B106" s="119" t="s">
        <v>219</v>
      </c>
      <c r="C106" s="120">
        <v>2</v>
      </c>
      <c r="D106" s="121"/>
      <c r="E106" s="122">
        <v>0</v>
      </c>
      <c r="F106" s="123"/>
      <c r="G106" s="124"/>
      <c r="H106" s="125"/>
      <c r="I106" s="123"/>
      <c r="J106" s="124"/>
      <c r="K106" s="125"/>
      <c r="L106" s="123"/>
      <c r="M106" s="124"/>
      <c r="N106" s="125"/>
      <c r="O106" s="123"/>
      <c r="P106" s="124"/>
      <c r="Q106" s="125"/>
      <c r="R106" s="123"/>
      <c r="S106" s="124"/>
      <c r="T106" s="125"/>
      <c r="U106" s="123"/>
      <c r="V106" s="124"/>
      <c r="W106" s="125"/>
      <c r="X106" s="123"/>
      <c r="Y106" s="124"/>
      <c r="Z106" s="125"/>
      <c r="AA106" s="123"/>
      <c r="AB106" s="124"/>
      <c r="AC106" s="125"/>
      <c r="AD106" s="123"/>
      <c r="AE106" s="124"/>
      <c r="AF106" s="125"/>
      <c r="AG106" s="123"/>
      <c r="AH106" s="124"/>
      <c r="AI106" s="125"/>
      <c r="AJ106" s="123"/>
      <c r="AK106" s="124"/>
      <c r="AL106" s="125"/>
      <c r="AM106" s="123"/>
      <c r="AN106" s="124"/>
      <c r="AO106" s="125"/>
      <c r="AP106" s="123"/>
      <c r="AQ106" s="124"/>
      <c r="AR106" s="125"/>
      <c r="AS106" s="124"/>
      <c r="AT106" s="124"/>
      <c r="AU106" s="124"/>
      <c r="AV106" s="126">
        <f t="shared" si="6"/>
        <v>2</v>
      </c>
      <c r="AW106" s="126">
        <f t="shared" si="7"/>
        <v>0.4</v>
      </c>
      <c r="AX106" s="264"/>
      <c r="AY106" s="265"/>
    </row>
    <row r="107" spans="1:51" ht="12.75">
      <c r="A107" s="127" t="s">
        <v>220</v>
      </c>
      <c r="B107" s="128" t="s">
        <v>221</v>
      </c>
      <c r="C107" s="99">
        <v>1</v>
      </c>
      <c r="D107" s="100">
        <v>3</v>
      </c>
      <c r="E107" s="101">
        <v>0</v>
      </c>
      <c r="F107" s="117"/>
      <c r="G107" s="81"/>
      <c r="H107" s="103"/>
      <c r="I107" s="117"/>
      <c r="J107" s="81"/>
      <c r="K107" s="103"/>
      <c r="L107" s="117"/>
      <c r="M107" s="81"/>
      <c r="N107" s="103"/>
      <c r="O107" s="117"/>
      <c r="P107" s="81"/>
      <c r="Q107" s="103"/>
      <c r="R107" s="117"/>
      <c r="S107" s="81"/>
      <c r="T107" s="103"/>
      <c r="U107" s="117"/>
      <c r="V107" s="81"/>
      <c r="W107" s="103"/>
      <c r="X107" s="117"/>
      <c r="Y107" s="81"/>
      <c r="Z107" s="103"/>
      <c r="AA107" s="117"/>
      <c r="AB107" s="81"/>
      <c r="AC107" s="103"/>
      <c r="AD107" s="117"/>
      <c r="AE107" s="81"/>
      <c r="AF107" s="103"/>
      <c r="AG107" s="117"/>
      <c r="AH107" s="81"/>
      <c r="AI107" s="103"/>
      <c r="AJ107" s="117"/>
      <c r="AK107" s="81"/>
      <c r="AL107" s="103"/>
      <c r="AM107" s="117"/>
      <c r="AN107" s="81"/>
      <c r="AO107" s="103"/>
      <c r="AP107" s="117"/>
      <c r="AQ107" s="81"/>
      <c r="AR107" s="103"/>
      <c r="AS107" s="81"/>
      <c r="AT107" s="81"/>
      <c r="AU107" s="81"/>
      <c r="AV107" s="129">
        <f t="shared" si="6"/>
        <v>4</v>
      </c>
      <c r="AW107" s="129">
        <f t="shared" si="7"/>
        <v>0.8</v>
      </c>
      <c r="AX107" s="266">
        <f>SUM(AV107:AV112)</f>
        <v>6</v>
      </c>
      <c r="AY107" s="267">
        <f>AX107*0.2</f>
        <v>1.2000000000000002</v>
      </c>
    </row>
    <row r="108" spans="1:51" ht="12.75">
      <c r="A108" s="116" t="s">
        <v>220</v>
      </c>
      <c r="B108" s="86" t="s">
        <v>222</v>
      </c>
      <c r="C108" s="99">
        <v>0</v>
      </c>
      <c r="D108" s="100">
        <v>0</v>
      </c>
      <c r="E108" s="101">
        <v>0</v>
      </c>
      <c r="F108" s="117"/>
      <c r="G108" s="81"/>
      <c r="H108" s="103"/>
      <c r="I108" s="117"/>
      <c r="J108" s="81"/>
      <c r="K108" s="103"/>
      <c r="L108" s="117"/>
      <c r="M108" s="81"/>
      <c r="N108" s="103"/>
      <c r="O108" s="117"/>
      <c r="P108" s="81"/>
      <c r="Q108" s="103"/>
      <c r="R108" s="117"/>
      <c r="S108" s="81"/>
      <c r="T108" s="103"/>
      <c r="U108" s="117"/>
      <c r="V108" s="81"/>
      <c r="W108" s="103"/>
      <c r="X108" s="117"/>
      <c r="Y108" s="81"/>
      <c r="Z108" s="103"/>
      <c r="AA108" s="117"/>
      <c r="AB108" s="81"/>
      <c r="AC108" s="103"/>
      <c r="AD108" s="117"/>
      <c r="AE108" s="81"/>
      <c r="AF108" s="103"/>
      <c r="AG108" s="117"/>
      <c r="AH108" s="81"/>
      <c r="AI108" s="103"/>
      <c r="AJ108" s="117"/>
      <c r="AK108" s="81"/>
      <c r="AL108" s="103"/>
      <c r="AM108" s="117"/>
      <c r="AN108" s="81"/>
      <c r="AO108" s="103"/>
      <c r="AP108" s="117"/>
      <c r="AQ108" s="81"/>
      <c r="AR108" s="103"/>
      <c r="AS108" s="81"/>
      <c r="AT108" s="81"/>
      <c r="AU108" s="81"/>
      <c r="AV108" s="104">
        <f t="shared" si="6"/>
        <v>0</v>
      </c>
      <c r="AW108" s="104">
        <f t="shared" si="7"/>
        <v>0</v>
      </c>
      <c r="AX108" s="266"/>
      <c r="AY108" s="267"/>
    </row>
    <row r="109" spans="1:51" ht="12.75">
      <c r="A109" s="116" t="s">
        <v>220</v>
      </c>
      <c r="B109" s="86" t="s">
        <v>223</v>
      </c>
      <c r="C109" s="99">
        <v>0</v>
      </c>
      <c r="D109" s="100">
        <v>2</v>
      </c>
      <c r="E109" s="101">
        <v>0</v>
      </c>
      <c r="F109" s="117"/>
      <c r="G109" s="81"/>
      <c r="H109" s="103"/>
      <c r="I109" s="117"/>
      <c r="J109" s="81"/>
      <c r="K109" s="103"/>
      <c r="L109" s="117"/>
      <c r="M109" s="81"/>
      <c r="N109" s="103"/>
      <c r="O109" s="117"/>
      <c r="P109" s="81"/>
      <c r="Q109" s="103"/>
      <c r="R109" s="117"/>
      <c r="S109" s="81"/>
      <c r="T109" s="103"/>
      <c r="U109" s="117"/>
      <c r="V109" s="81"/>
      <c r="W109" s="103"/>
      <c r="X109" s="117"/>
      <c r="Y109" s="81"/>
      <c r="Z109" s="103"/>
      <c r="AA109" s="117"/>
      <c r="AB109" s="81"/>
      <c r="AC109" s="103"/>
      <c r="AD109" s="117"/>
      <c r="AE109" s="81"/>
      <c r="AF109" s="103"/>
      <c r="AG109" s="117"/>
      <c r="AH109" s="81"/>
      <c r="AI109" s="103"/>
      <c r="AJ109" s="117"/>
      <c r="AK109" s="81"/>
      <c r="AL109" s="103"/>
      <c r="AM109" s="117"/>
      <c r="AN109" s="81"/>
      <c r="AO109" s="103"/>
      <c r="AP109" s="117"/>
      <c r="AQ109" s="81"/>
      <c r="AR109" s="103"/>
      <c r="AS109" s="81"/>
      <c r="AT109" s="81"/>
      <c r="AU109" s="81"/>
      <c r="AV109" s="104">
        <f t="shared" si="6"/>
        <v>2</v>
      </c>
      <c r="AW109" s="104">
        <f t="shared" si="7"/>
        <v>0.4</v>
      </c>
      <c r="AX109" s="266"/>
      <c r="AY109" s="267"/>
    </row>
    <row r="110" spans="1:51" ht="12.75">
      <c r="A110" s="116" t="s">
        <v>220</v>
      </c>
      <c r="B110" s="86" t="s">
        <v>224</v>
      </c>
      <c r="C110" s="99"/>
      <c r="D110" s="100"/>
      <c r="E110" s="101"/>
      <c r="F110" s="117"/>
      <c r="G110" s="81"/>
      <c r="H110" s="103"/>
      <c r="I110" s="117"/>
      <c r="J110" s="81"/>
      <c r="K110" s="103"/>
      <c r="L110" s="117"/>
      <c r="M110" s="81"/>
      <c r="N110" s="103"/>
      <c r="O110" s="117"/>
      <c r="P110" s="81"/>
      <c r="Q110" s="103"/>
      <c r="R110" s="117"/>
      <c r="S110" s="81"/>
      <c r="T110" s="103"/>
      <c r="U110" s="117"/>
      <c r="V110" s="81"/>
      <c r="W110" s="103"/>
      <c r="X110" s="117"/>
      <c r="Y110" s="81"/>
      <c r="Z110" s="103"/>
      <c r="AA110" s="117"/>
      <c r="AB110" s="81"/>
      <c r="AC110" s="103"/>
      <c r="AD110" s="117"/>
      <c r="AE110" s="81"/>
      <c r="AF110" s="103"/>
      <c r="AG110" s="117"/>
      <c r="AH110" s="81"/>
      <c r="AI110" s="103"/>
      <c r="AJ110" s="117"/>
      <c r="AK110" s="81"/>
      <c r="AL110" s="103"/>
      <c r="AM110" s="117"/>
      <c r="AN110" s="81"/>
      <c r="AO110" s="103"/>
      <c r="AP110" s="117"/>
      <c r="AQ110" s="81"/>
      <c r="AR110" s="103"/>
      <c r="AS110" s="81"/>
      <c r="AT110" s="81"/>
      <c r="AU110" s="81"/>
      <c r="AV110" s="104">
        <f t="shared" si="6"/>
        <v>0</v>
      </c>
      <c r="AW110" s="104">
        <f t="shared" si="7"/>
        <v>0</v>
      </c>
      <c r="AX110" s="266"/>
      <c r="AY110" s="267"/>
    </row>
    <row r="111" spans="1:51" ht="12.75">
      <c r="A111" s="116" t="s">
        <v>220</v>
      </c>
      <c r="B111" s="86" t="s">
        <v>225</v>
      </c>
      <c r="C111" s="99"/>
      <c r="D111" s="100"/>
      <c r="E111" s="101"/>
      <c r="F111" s="117"/>
      <c r="G111" s="81"/>
      <c r="H111" s="103"/>
      <c r="I111" s="117"/>
      <c r="J111" s="81"/>
      <c r="K111" s="103"/>
      <c r="L111" s="117"/>
      <c r="M111" s="81"/>
      <c r="N111" s="103"/>
      <c r="O111" s="117"/>
      <c r="P111" s="81"/>
      <c r="Q111" s="103"/>
      <c r="R111" s="117"/>
      <c r="S111" s="81"/>
      <c r="T111" s="103"/>
      <c r="U111" s="117"/>
      <c r="V111" s="81"/>
      <c r="W111" s="103"/>
      <c r="X111" s="117"/>
      <c r="Y111" s="81"/>
      <c r="Z111" s="103"/>
      <c r="AA111" s="117"/>
      <c r="AB111" s="81"/>
      <c r="AC111" s="103"/>
      <c r="AD111" s="117"/>
      <c r="AE111" s="81"/>
      <c r="AF111" s="103"/>
      <c r="AG111" s="117"/>
      <c r="AH111" s="81"/>
      <c r="AI111" s="103"/>
      <c r="AJ111" s="117"/>
      <c r="AK111" s="81"/>
      <c r="AL111" s="103"/>
      <c r="AM111" s="117"/>
      <c r="AN111" s="81"/>
      <c r="AO111" s="103"/>
      <c r="AP111" s="117"/>
      <c r="AQ111" s="81"/>
      <c r="AR111" s="103"/>
      <c r="AS111" s="81"/>
      <c r="AT111" s="81"/>
      <c r="AU111" s="81"/>
      <c r="AV111" s="104">
        <f t="shared" si="6"/>
        <v>0</v>
      </c>
      <c r="AW111" s="104">
        <f t="shared" si="7"/>
        <v>0</v>
      </c>
      <c r="AX111" s="266"/>
      <c r="AY111" s="267"/>
    </row>
    <row r="112" spans="1:51" ht="12.75">
      <c r="A112" s="130" t="s">
        <v>220</v>
      </c>
      <c r="B112" s="119" t="s">
        <v>226</v>
      </c>
      <c r="C112" s="120"/>
      <c r="D112" s="121"/>
      <c r="E112" s="122"/>
      <c r="F112" s="123"/>
      <c r="G112" s="124"/>
      <c r="H112" s="125"/>
      <c r="I112" s="123"/>
      <c r="J112" s="124"/>
      <c r="K112" s="125"/>
      <c r="L112" s="123"/>
      <c r="M112" s="124"/>
      <c r="N112" s="125"/>
      <c r="O112" s="123"/>
      <c r="P112" s="124"/>
      <c r="Q112" s="125"/>
      <c r="R112" s="123"/>
      <c r="S112" s="124"/>
      <c r="T112" s="125"/>
      <c r="U112" s="123"/>
      <c r="V112" s="124"/>
      <c r="W112" s="125"/>
      <c r="X112" s="123"/>
      <c r="Y112" s="124"/>
      <c r="Z112" s="125"/>
      <c r="AA112" s="123"/>
      <c r="AB112" s="124"/>
      <c r="AC112" s="125"/>
      <c r="AD112" s="123"/>
      <c r="AE112" s="124"/>
      <c r="AF112" s="125"/>
      <c r="AG112" s="123"/>
      <c r="AH112" s="124"/>
      <c r="AI112" s="125"/>
      <c r="AJ112" s="123"/>
      <c r="AK112" s="124"/>
      <c r="AL112" s="125"/>
      <c r="AM112" s="123"/>
      <c r="AN112" s="124"/>
      <c r="AO112" s="125"/>
      <c r="AP112" s="123"/>
      <c r="AQ112" s="124"/>
      <c r="AR112" s="125"/>
      <c r="AS112" s="124"/>
      <c r="AT112" s="124"/>
      <c r="AU112" s="124"/>
      <c r="AV112" s="126">
        <f t="shared" si="6"/>
        <v>0</v>
      </c>
      <c r="AW112" s="108">
        <f t="shared" si="7"/>
        <v>0</v>
      </c>
      <c r="AX112" s="266"/>
      <c r="AY112" s="267"/>
    </row>
    <row r="113" spans="1:51" ht="12.75">
      <c r="A113" s="132" t="s">
        <v>30</v>
      </c>
      <c r="B113" s="135" t="s">
        <v>227</v>
      </c>
      <c r="C113" s="99">
        <v>3</v>
      </c>
      <c r="D113" s="100">
        <v>1</v>
      </c>
      <c r="E113" s="101">
        <v>0</v>
      </c>
      <c r="F113" s="117"/>
      <c r="G113" s="81"/>
      <c r="H113" s="103"/>
      <c r="I113" s="117"/>
      <c r="J113" s="81"/>
      <c r="K113" s="103"/>
      <c r="L113" s="117"/>
      <c r="M113" s="81"/>
      <c r="N113" s="103"/>
      <c r="O113" s="117"/>
      <c r="P113" s="81"/>
      <c r="Q113" s="103"/>
      <c r="R113" s="117"/>
      <c r="S113" s="81"/>
      <c r="T113" s="103"/>
      <c r="U113" s="117"/>
      <c r="V113" s="81"/>
      <c r="W113" s="103"/>
      <c r="X113" s="117"/>
      <c r="Y113" s="81"/>
      <c r="Z113" s="103"/>
      <c r="AA113" s="117"/>
      <c r="AB113" s="81"/>
      <c r="AC113" s="103"/>
      <c r="AD113" s="117"/>
      <c r="AE113" s="81"/>
      <c r="AF113" s="103"/>
      <c r="AG113" s="117"/>
      <c r="AH113" s="81"/>
      <c r="AI113" s="103"/>
      <c r="AJ113" s="117"/>
      <c r="AK113" s="81"/>
      <c r="AL113" s="103"/>
      <c r="AM113" s="117"/>
      <c r="AN113" s="81"/>
      <c r="AO113" s="103"/>
      <c r="AP113" s="117"/>
      <c r="AQ113" s="81"/>
      <c r="AR113" s="103"/>
      <c r="AS113" s="81"/>
      <c r="AT113" s="81"/>
      <c r="AU113" s="81"/>
      <c r="AV113" s="149">
        <f t="shared" si="6"/>
        <v>4</v>
      </c>
      <c r="AW113" s="96">
        <f t="shared" si="7"/>
        <v>0.8</v>
      </c>
      <c r="AX113" s="262">
        <f>SUM(AV113:AV116)</f>
        <v>8</v>
      </c>
      <c r="AY113" s="268">
        <f>AX113*0.2</f>
        <v>1.6</v>
      </c>
    </row>
    <row r="114" spans="1:51" ht="12.75">
      <c r="A114" s="105" t="s">
        <v>30</v>
      </c>
      <c r="B114" s="136" t="s">
        <v>228</v>
      </c>
      <c r="C114" s="99"/>
      <c r="D114" s="100"/>
      <c r="E114" s="101"/>
      <c r="F114" s="117"/>
      <c r="G114" s="81"/>
      <c r="H114" s="103"/>
      <c r="I114" s="117"/>
      <c r="J114" s="81"/>
      <c r="K114" s="103"/>
      <c r="L114" s="117"/>
      <c r="M114" s="81"/>
      <c r="N114" s="103"/>
      <c r="O114" s="117"/>
      <c r="P114" s="81"/>
      <c r="Q114" s="103"/>
      <c r="R114" s="117"/>
      <c r="S114" s="81"/>
      <c r="T114" s="103"/>
      <c r="U114" s="117"/>
      <c r="V114" s="81"/>
      <c r="W114" s="103"/>
      <c r="X114" s="117"/>
      <c r="Y114" s="81"/>
      <c r="Z114" s="103"/>
      <c r="AA114" s="117"/>
      <c r="AB114" s="81"/>
      <c r="AC114" s="103"/>
      <c r="AD114" s="117"/>
      <c r="AE114" s="81"/>
      <c r="AF114" s="103"/>
      <c r="AG114" s="117"/>
      <c r="AH114" s="81"/>
      <c r="AI114" s="103"/>
      <c r="AJ114" s="117"/>
      <c r="AK114" s="81"/>
      <c r="AL114" s="103"/>
      <c r="AM114" s="117"/>
      <c r="AN114" s="81"/>
      <c r="AO114" s="103"/>
      <c r="AP114" s="117"/>
      <c r="AQ114" s="81"/>
      <c r="AR114" s="103"/>
      <c r="AS114" s="81"/>
      <c r="AT114" s="81"/>
      <c r="AU114" s="81"/>
      <c r="AV114" s="150">
        <f t="shared" si="6"/>
        <v>0</v>
      </c>
      <c r="AW114" s="104">
        <f t="shared" si="7"/>
        <v>0</v>
      </c>
      <c r="AX114" s="262"/>
      <c r="AY114" s="268"/>
    </row>
    <row r="115" spans="1:51" ht="12.75">
      <c r="A115" s="143" t="s">
        <v>30</v>
      </c>
      <c r="B115" s="136" t="s">
        <v>229</v>
      </c>
      <c r="C115" s="99">
        <v>1</v>
      </c>
      <c r="D115" s="100">
        <v>2</v>
      </c>
      <c r="E115" s="101">
        <v>1</v>
      </c>
      <c r="F115" s="117"/>
      <c r="G115" s="81"/>
      <c r="H115" s="103"/>
      <c r="I115" s="117"/>
      <c r="J115" s="81"/>
      <c r="K115" s="103"/>
      <c r="L115" s="117"/>
      <c r="M115" s="81"/>
      <c r="N115" s="103"/>
      <c r="O115" s="117"/>
      <c r="P115" s="81"/>
      <c r="Q115" s="103"/>
      <c r="R115" s="117"/>
      <c r="S115" s="81"/>
      <c r="T115" s="103"/>
      <c r="U115" s="117"/>
      <c r="V115" s="81"/>
      <c r="W115" s="103"/>
      <c r="X115" s="117"/>
      <c r="Y115" s="81"/>
      <c r="Z115" s="103"/>
      <c r="AA115" s="117"/>
      <c r="AB115" s="81"/>
      <c r="AC115" s="103"/>
      <c r="AD115" s="117"/>
      <c r="AE115" s="81"/>
      <c r="AF115" s="103"/>
      <c r="AG115" s="117"/>
      <c r="AH115" s="81"/>
      <c r="AI115" s="103"/>
      <c r="AJ115" s="117"/>
      <c r="AK115" s="81"/>
      <c r="AL115" s="103"/>
      <c r="AM115" s="117"/>
      <c r="AN115" s="81"/>
      <c r="AO115" s="103"/>
      <c r="AP115" s="117"/>
      <c r="AQ115" s="81"/>
      <c r="AR115" s="103"/>
      <c r="AS115" s="81"/>
      <c r="AT115" s="81"/>
      <c r="AU115" s="81"/>
      <c r="AV115" s="150">
        <f t="shared" si="6"/>
        <v>4</v>
      </c>
      <c r="AW115" s="104">
        <f t="shared" si="7"/>
        <v>0.8</v>
      </c>
      <c r="AX115" s="262"/>
      <c r="AY115" s="268"/>
    </row>
    <row r="116" spans="1:51" ht="12.75">
      <c r="A116" s="151" t="s">
        <v>30</v>
      </c>
      <c r="B116" s="141" t="s">
        <v>230</v>
      </c>
      <c r="C116" s="120">
        <v>0</v>
      </c>
      <c r="D116" s="121">
        <v>0</v>
      </c>
      <c r="E116" s="122">
        <v>0</v>
      </c>
      <c r="F116" s="123"/>
      <c r="G116" s="124"/>
      <c r="H116" s="125"/>
      <c r="I116" s="123"/>
      <c r="J116" s="124"/>
      <c r="K116" s="125"/>
      <c r="L116" s="123"/>
      <c r="M116" s="124"/>
      <c r="N116" s="125"/>
      <c r="O116" s="123"/>
      <c r="P116" s="124"/>
      <c r="Q116" s="125"/>
      <c r="R116" s="123"/>
      <c r="S116" s="124"/>
      <c r="T116" s="125"/>
      <c r="U116" s="123"/>
      <c r="V116" s="124"/>
      <c r="W116" s="125"/>
      <c r="X116" s="123"/>
      <c r="Y116" s="124"/>
      <c r="Z116" s="125"/>
      <c r="AA116" s="123"/>
      <c r="AB116" s="124"/>
      <c r="AC116" s="125"/>
      <c r="AD116" s="123"/>
      <c r="AE116" s="124"/>
      <c r="AF116" s="125"/>
      <c r="AG116" s="123"/>
      <c r="AH116" s="124"/>
      <c r="AI116" s="125"/>
      <c r="AJ116" s="123"/>
      <c r="AK116" s="124"/>
      <c r="AL116" s="125"/>
      <c r="AM116" s="123"/>
      <c r="AN116" s="124"/>
      <c r="AO116" s="125"/>
      <c r="AP116" s="123"/>
      <c r="AQ116" s="124"/>
      <c r="AR116" s="125"/>
      <c r="AS116" s="124"/>
      <c r="AT116" s="124"/>
      <c r="AU116" s="124"/>
      <c r="AV116" s="152">
        <f t="shared" si="6"/>
        <v>0</v>
      </c>
      <c r="AW116" s="126">
        <f t="shared" si="7"/>
        <v>0</v>
      </c>
      <c r="AX116" s="262"/>
      <c r="AY116" s="268"/>
    </row>
  </sheetData>
  <sheetProtection selectLockedCells="1" selectUnlockedCells="1"/>
  <mergeCells count="91">
    <mergeCell ref="AX113:AX116"/>
    <mergeCell ref="AY113:AY116"/>
    <mergeCell ref="AX99:AX102"/>
    <mergeCell ref="AY99:AY102"/>
    <mergeCell ref="AX103:AX106"/>
    <mergeCell ref="AY103:AY106"/>
    <mergeCell ref="AX107:AX112"/>
    <mergeCell ref="AY107:AY112"/>
    <mergeCell ref="AX72:AX75"/>
    <mergeCell ref="AY72:AY75"/>
    <mergeCell ref="AX63:AX67"/>
    <mergeCell ref="AY63:AY67"/>
    <mergeCell ref="AX68:AX71"/>
    <mergeCell ref="AY68:AY71"/>
    <mergeCell ref="AX38:AX41"/>
    <mergeCell ref="AY38:AY41"/>
    <mergeCell ref="AX52:AX55"/>
    <mergeCell ref="AY52:AY55"/>
    <mergeCell ref="AX56:AX58"/>
    <mergeCell ref="AY56:AY58"/>
    <mergeCell ref="AX42:AX45"/>
    <mergeCell ref="AY42:AY45"/>
    <mergeCell ref="AX95:AX98"/>
    <mergeCell ref="AY95:AY98"/>
    <mergeCell ref="AX76:AX79"/>
    <mergeCell ref="AY76:AY79"/>
    <mergeCell ref="AX80:AX82"/>
    <mergeCell ref="AY80:AY82"/>
    <mergeCell ref="AX91:AX94"/>
    <mergeCell ref="AY91:AY94"/>
    <mergeCell ref="AX83:AX86"/>
    <mergeCell ref="AY83:AY86"/>
    <mergeCell ref="AX22:AX25"/>
    <mergeCell ref="AY22:AY25"/>
    <mergeCell ref="AX26:AX30"/>
    <mergeCell ref="AY26:AY30"/>
    <mergeCell ref="AX31:AX34"/>
    <mergeCell ref="AY31:AY34"/>
    <mergeCell ref="AX87:AX90"/>
    <mergeCell ref="AY87:AY90"/>
    <mergeCell ref="AX35:AX37"/>
    <mergeCell ref="AY35:AY37"/>
    <mergeCell ref="AX59:AX62"/>
    <mergeCell ref="AY59:AY62"/>
    <mergeCell ref="AX46:AX48"/>
    <mergeCell ref="AY46:AY48"/>
    <mergeCell ref="AX49:AX51"/>
    <mergeCell ref="AY49:AY51"/>
    <mergeCell ref="AX10:AX12"/>
    <mergeCell ref="AY10:AY12"/>
    <mergeCell ref="AX18:AX21"/>
    <mergeCell ref="AY18:AY21"/>
    <mergeCell ref="AX13:AX17"/>
    <mergeCell ref="AY13:AY17"/>
    <mergeCell ref="AJ4:AL4"/>
    <mergeCell ref="AM4:AO4"/>
    <mergeCell ref="AD4:AF4"/>
    <mergeCell ref="AG4:AI4"/>
    <mergeCell ref="AX6:AX9"/>
    <mergeCell ref="AY6:AY9"/>
    <mergeCell ref="AV3:AV5"/>
    <mergeCell ref="AW3:AW5"/>
    <mergeCell ref="AS3:AU3"/>
    <mergeCell ref="AP3:AR3"/>
    <mergeCell ref="AX3:AX5"/>
    <mergeCell ref="AY3:AY5"/>
    <mergeCell ref="AP4:AR4"/>
    <mergeCell ref="AS4:AU4"/>
    <mergeCell ref="X3:Z3"/>
    <mergeCell ref="AA3:AC3"/>
    <mergeCell ref="AD3:AF3"/>
    <mergeCell ref="AM3:AO3"/>
    <mergeCell ref="AG3:AI3"/>
    <mergeCell ref="AJ3:AL3"/>
    <mergeCell ref="X4:Z4"/>
    <mergeCell ref="AA4:AC4"/>
    <mergeCell ref="L3:N3"/>
    <mergeCell ref="L4:N4"/>
    <mergeCell ref="O3:Q3"/>
    <mergeCell ref="R3:T3"/>
    <mergeCell ref="U3:W3"/>
    <mergeCell ref="O4:Q4"/>
    <mergeCell ref="R4:T4"/>
    <mergeCell ref="U4:W4"/>
    <mergeCell ref="A3:A5"/>
    <mergeCell ref="C3:E3"/>
    <mergeCell ref="F3:H3"/>
    <mergeCell ref="I3:K3"/>
    <mergeCell ref="C4:E4"/>
    <mergeCell ref="F4:H4"/>
    <mergeCell ref="I4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</dc:creator>
  <cp:keywords/>
  <dc:description/>
  <cp:lastModifiedBy>Your User Name</cp:lastModifiedBy>
  <cp:lastPrinted>2013-06-08T12:13:29Z</cp:lastPrinted>
  <dcterms:created xsi:type="dcterms:W3CDTF">2009-10-22T17:29:13Z</dcterms:created>
  <dcterms:modified xsi:type="dcterms:W3CDTF">2013-06-08T15:08:45Z</dcterms:modified>
  <cp:category/>
  <cp:version/>
  <cp:contentType/>
  <cp:contentStatus/>
</cp:coreProperties>
</file>