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336" windowHeight="5448" activeTab="0"/>
  </bookViews>
  <sheets>
    <sheet name="Vīriešu reitings" sheetId="1" r:id="rId1"/>
    <sheet name="Labākais 1,4 spēles" sheetId="2" r:id="rId2"/>
    <sheet name="Test" sheetId="3" r:id="rId3"/>
  </sheets>
  <definedNames>
    <definedName name="_xlfn.IFS" hidden="1">#NAME?</definedName>
    <definedName name="_xlfn.MAXIFS" hidden="1">#NAME?</definedName>
    <definedName name="maxifs">#REF!</definedName>
  </definedNames>
  <calcPr fullCalcOnLoad="1"/>
</workbook>
</file>

<file path=xl/sharedStrings.xml><?xml version="1.0" encoding="utf-8"?>
<sst xmlns="http://schemas.openxmlformats.org/spreadsheetml/2006/main" count="419" uniqueCount="93">
  <si>
    <t>Vieta</t>
  </si>
  <si>
    <t>I.T.V.</t>
  </si>
  <si>
    <t>Vārds, Uzvārds</t>
  </si>
  <si>
    <t>Vidējais bez handikapa</t>
  </si>
  <si>
    <t>Spēles</t>
  </si>
  <si>
    <t>Summa (bez handikapa)</t>
  </si>
  <si>
    <t>Komanda</t>
  </si>
  <si>
    <t>KR./K.P.</t>
  </si>
  <si>
    <t>(9.ABL)</t>
  </si>
  <si>
    <t>(10.ABL)</t>
  </si>
  <si>
    <t>(8.ABL)</t>
  </si>
  <si>
    <t>Labākais 1.spēles rezultāts</t>
  </si>
  <si>
    <t>Labākā summa (4.spēles)</t>
  </si>
  <si>
    <t>Aleksandrs Komars</t>
  </si>
  <si>
    <t>(11.ABL)</t>
  </si>
  <si>
    <t>Aleksandrs Aleksejevs</t>
  </si>
  <si>
    <t>Returned</t>
  </si>
  <si>
    <t>Rekords</t>
  </si>
  <si>
    <t>ŠAR - A</t>
  </si>
  <si>
    <t>Jānis Adakovskis</t>
  </si>
  <si>
    <t>Haralds Zeidmanis</t>
  </si>
  <si>
    <t>Gints Adakovskis</t>
  </si>
  <si>
    <t>Jānis Cekuls</t>
  </si>
  <si>
    <t>Oļegs Kirevičevs</t>
  </si>
  <si>
    <t>(12.ABL)</t>
  </si>
  <si>
    <t>(12.ABL )</t>
  </si>
  <si>
    <t>Maksims Aleksejevs (R)</t>
  </si>
  <si>
    <t>Maksims Aleksejevs (Š)</t>
  </si>
  <si>
    <t>Maksims Jemeļjanovs</t>
  </si>
  <si>
    <t>Jānis Surna</t>
  </si>
  <si>
    <t>Andris Kārkliņš</t>
  </si>
  <si>
    <t>Jurijs Bokums</t>
  </si>
  <si>
    <t>Ainārs Gilberts</t>
  </si>
  <si>
    <t>NB - 1</t>
  </si>
  <si>
    <t>Māris Dukurs</t>
  </si>
  <si>
    <t>Ģirts Gabrāns</t>
  </si>
  <si>
    <t>Dainis Mauriņš</t>
  </si>
  <si>
    <t>(13.ABL)</t>
  </si>
  <si>
    <t>Aleksandrs Liniņš</t>
  </si>
  <si>
    <t>(14.ABL 1.K.)</t>
  </si>
  <si>
    <t>CAPAROL</t>
  </si>
  <si>
    <t>(14.ABL 2.K.)</t>
  </si>
  <si>
    <t>27.01.</t>
  </si>
  <si>
    <t>03.02.</t>
  </si>
  <si>
    <t>10.02.</t>
  </si>
  <si>
    <t>17.02.</t>
  </si>
  <si>
    <t>24.02.</t>
  </si>
  <si>
    <t>02.03.</t>
  </si>
  <si>
    <t>09.03.</t>
  </si>
  <si>
    <t>Summa 27.01.(4.spēles)</t>
  </si>
  <si>
    <t>Summa 03.02.(4.spēles)</t>
  </si>
  <si>
    <t>Summa 10.02.(4.spēles)</t>
  </si>
  <si>
    <t>Summa 17.02.(4.spēles)</t>
  </si>
  <si>
    <t>Summa 24.02.(4.spēles)</t>
  </si>
  <si>
    <t>Summa 02.03.(4.spēles)</t>
  </si>
  <si>
    <t>Summa 09.03.(4.spēles)</t>
  </si>
  <si>
    <t>NB - 2</t>
  </si>
  <si>
    <t>Guntars Beisons</t>
  </si>
  <si>
    <t>Korness</t>
  </si>
  <si>
    <t>Sigutis Briedis</t>
  </si>
  <si>
    <t>Valdis Skudra</t>
  </si>
  <si>
    <t>Pāvels Isats</t>
  </si>
  <si>
    <t>Artūrs Maslovs</t>
  </si>
  <si>
    <t>Rolands Landsbergs</t>
  </si>
  <si>
    <t>Pandora</t>
  </si>
  <si>
    <t>Pēteris Cimdiņš</t>
  </si>
  <si>
    <t>Aleksandrs Tjuļins</t>
  </si>
  <si>
    <t>Universal Services</t>
  </si>
  <si>
    <t>Rihards Meijers</t>
  </si>
  <si>
    <t>Eduards Kobiļuks</t>
  </si>
  <si>
    <t>Toms Remers</t>
  </si>
  <si>
    <t>Armands Ščuckis Romislavs</t>
  </si>
  <si>
    <t>Matīss Mūrnieks</t>
  </si>
  <si>
    <t>(14.ABL 3.K.)</t>
  </si>
  <si>
    <t>(14.ABL labākais rezultāts)</t>
  </si>
  <si>
    <t>Visvaldis Trokša</t>
  </si>
  <si>
    <t>15.06.</t>
  </si>
  <si>
    <t>29.06.</t>
  </si>
  <si>
    <t>06.07.</t>
  </si>
  <si>
    <t>13.07.</t>
  </si>
  <si>
    <t>20.07.</t>
  </si>
  <si>
    <t>27.07.</t>
  </si>
  <si>
    <t>03.08.</t>
  </si>
  <si>
    <t>Summa 15.06.(4.spēles)</t>
  </si>
  <si>
    <t>Summa 29.06.(4.spēles)</t>
  </si>
  <si>
    <t>Summa 06.07.(4.spēles)</t>
  </si>
  <si>
    <t>Summa 13.07.(4.spēles)</t>
  </si>
  <si>
    <t>Summa 20.07.(4.spēles)</t>
  </si>
  <si>
    <t>Summa 27.07.(4.spēles)</t>
  </si>
  <si>
    <t>Summa 03.08.(4.spēles)</t>
  </si>
  <si>
    <t>Summa pēc 3.k.(bez handikapa)</t>
  </si>
  <si>
    <t>(14.ABL 4.K.)</t>
  </si>
  <si>
    <t>Kristaps Stepans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</si>
</sst>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 d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"/>
    <numFmt numFmtId="176" formatCode="0.0"/>
    <numFmt numFmtId="177" formatCode="0.000000"/>
    <numFmt numFmtId="178" formatCode="0.00000"/>
    <numFmt numFmtId="179" formatCode="0.0000"/>
    <numFmt numFmtId="180" formatCode="0.00000000"/>
    <numFmt numFmtId="181" formatCode="0.0000000"/>
    <numFmt numFmtId="182" formatCode="0.000000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5"/>
  <sheetViews>
    <sheetView tabSelected="1" zoomScalePageLayoutView="0" workbookViewId="0" topLeftCell="A1">
      <selection activeCell="B2" sqref="B2:B35"/>
    </sheetView>
  </sheetViews>
  <sheetFormatPr defaultColWidth="9.140625" defaultRowHeight="15"/>
  <cols>
    <col min="5" max="5" width="22.8515625" style="0" customWidth="1"/>
    <col min="6" max="6" width="9.57421875" style="0" bestFit="1" customWidth="1"/>
    <col min="14" max="16" width="11.140625" style="0" customWidth="1"/>
  </cols>
  <sheetData>
    <row r="1" spans="1:100" ht="14.25">
      <c r="A1" t="s">
        <v>6</v>
      </c>
      <c r="B1" t="s">
        <v>0</v>
      </c>
      <c r="C1" t="s">
        <v>1</v>
      </c>
      <c r="D1" t="s">
        <v>7</v>
      </c>
      <c r="E1" t="s">
        <v>2</v>
      </c>
      <c r="F1" t="s">
        <v>3</v>
      </c>
      <c r="G1" t="s">
        <v>4</v>
      </c>
      <c r="H1" t="s">
        <v>10</v>
      </c>
      <c r="I1" t="s">
        <v>8</v>
      </c>
      <c r="J1" t="s">
        <v>9</v>
      </c>
      <c r="K1" t="s">
        <v>14</v>
      </c>
      <c r="L1" t="s">
        <v>25</v>
      </c>
      <c r="M1" t="s">
        <v>37</v>
      </c>
      <c r="N1" t="s">
        <v>39</v>
      </c>
      <c r="O1" t="s">
        <v>41</v>
      </c>
      <c r="P1" t="s">
        <v>73</v>
      </c>
      <c r="Q1" t="s">
        <v>11</v>
      </c>
      <c r="R1" t="s">
        <v>17</v>
      </c>
      <c r="S1" t="s">
        <v>8</v>
      </c>
      <c r="T1" t="s">
        <v>9</v>
      </c>
      <c r="U1" t="s">
        <v>14</v>
      </c>
      <c r="V1" t="s">
        <v>24</v>
      </c>
      <c r="W1" t="s">
        <v>37</v>
      </c>
      <c r="X1" t="s">
        <v>39</v>
      </c>
      <c r="Y1" t="s">
        <v>41</v>
      </c>
      <c r="Z1" t="s">
        <v>73</v>
      </c>
      <c r="AA1" t="s">
        <v>12</v>
      </c>
      <c r="AB1" t="s">
        <v>17</v>
      </c>
      <c r="AC1" t="s">
        <v>42</v>
      </c>
      <c r="AD1" t="s">
        <v>42</v>
      </c>
      <c r="AE1" t="s">
        <v>42</v>
      </c>
      <c r="AF1" t="s">
        <v>42</v>
      </c>
      <c r="AG1" t="s">
        <v>43</v>
      </c>
      <c r="AH1" t="s">
        <v>43</v>
      </c>
      <c r="AI1" t="s">
        <v>43</v>
      </c>
      <c r="AJ1" t="s">
        <v>43</v>
      </c>
      <c r="AK1" t="s">
        <v>44</v>
      </c>
      <c r="AL1" t="s">
        <v>44</v>
      </c>
      <c r="AM1" t="s">
        <v>44</v>
      </c>
      <c r="AN1" t="s">
        <v>44</v>
      </c>
      <c r="AO1" t="s">
        <v>45</v>
      </c>
      <c r="AP1" t="s">
        <v>45</v>
      </c>
      <c r="AQ1" t="s">
        <v>45</v>
      </c>
      <c r="AR1" t="s">
        <v>45</v>
      </c>
      <c r="AS1" t="s">
        <v>46</v>
      </c>
      <c r="AT1" t="s">
        <v>46</v>
      </c>
      <c r="AU1" t="s">
        <v>46</v>
      </c>
      <c r="AV1" t="s">
        <v>46</v>
      </c>
      <c r="AW1" t="s">
        <v>47</v>
      </c>
      <c r="AX1" t="s">
        <v>47</v>
      </c>
      <c r="AY1" t="s">
        <v>47</v>
      </c>
      <c r="AZ1" t="s">
        <v>47</v>
      </c>
      <c r="BA1" t="s">
        <v>48</v>
      </c>
      <c r="BB1" t="s">
        <v>48</v>
      </c>
      <c r="BC1" t="s">
        <v>48</v>
      </c>
      <c r="BD1" t="s">
        <v>48</v>
      </c>
      <c r="BE1" t="s">
        <v>76</v>
      </c>
      <c r="BF1" t="s">
        <v>76</v>
      </c>
      <c r="BG1" t="s">
        <v>76</v>
      </c>
      <c r="BH1" t="s">
        <v>76</v>
      </c>
      <c r="BI1" t="s">
        <v>77</v>
      </c>
      <c r="BJ1" t="s">
        <v>77</v>
      </c>
      <c r="BK1" t="s">
        <v>77</v>
      </c>
      <c r="BL1" t="s">
        <v>77</v>
      </c>
      <c r="BM1" t="s">
        <v>78</v>
      </c>
      <c r="BN1" t="s">
        <v>78</v>
      </c>
      <c r="BO1" t="s">
        <v>78</v>
      </c>
      <c r="BP1" t="s">
        <v>78</v>
      </c>
      <c r="BQ1" t="s">
        <v>79</v>
      </c>
      <c r="BR1" t="s">
        <v>79</v>
      </c>
      <c r="BS1" t="s">
        <v>79</v>
      </c>
      <c r="BT1" t="s">
        <v>79</v>
      </c>
      <c r="BU1" t="s">
        <v>80</v>
      </c>
      <c r="BV1" t="s">
        <v>80</v>
      </c>
      <c r="BW1" t="s">
        <v>80</v>
      </c>
      <c r="BX1" t="s">
        <v>80</v>
      </c>
      <c r="BY1" t="s">
        <v>81</v>
      </c>
      <c r="BZ1" t="s">
        <v>81</v>
      </c>
      <c r="CA1" t="s">
        <v>81</v>
      </c>
      <c r="CB1" t="s">
        <v>81</v>
      </c>
      <c r="CC1" t="s">
        <v>82</v>
      </c>
      <c r="CD1" t="s">
        <v>82</v>
      </c>
      <c r="CE1" t="s">
        <v>82</v>
      </c>
      <c r="CF1" t="s">
        <v>82</v>
      </c>
      <c r="CG1" t="s">
        <v>90</v>
      </c>
      <c r="CH1" t="s">
        <v>5</v>
      </c>
      <c r="CI1" t="s">
        <v>49</v>
      </c>
      <c r="CJ1" t="s">
        <v>50</v>
      </c>
      <c r="CK1" t="s">
        <v>51</v>
      </c>
      <c r="CL1" t="s">
        <v>52</v>
      </c>
      <c r="CM1" t="s">
        <v>53</v>
      </c>
      <c r="CN1" t="s">
        <v>54</v>
      </c>
      <c r="CO1" t="s">
        <v>55</v>
      </c>
      <c r="CP1" t="s">
        <v>83</v>
      </c>
      <c r="CQ1" t="s">
        <v>84</v>
      </c>
      <c r="CR1" t="s">
        <v>85</v>
      </c>
      <c r="CS1" t="s">
        <v>86</v>
      </c>
      <c r="CT1" t="s">
        <v>87</v>
      </c>
      <c r="CU1" t="s">
        <v>88</v>
      </c>
      <c r="CV1" t="s">
        <v>89</v>
      </c>
    </row>
    <row r="2" spans="1:100" ht="14.25">
      <c r="A2" t="s">
        <v>64</v>
      </c>
      <c r="B2">
        <v>1</v>
      </c>
      <c r="C2">
        <v>1</v>
      </c>
      <c r="D2">
        <f aca="true" t="shared" si="0" ref="D2:D22">SUM(C2-B2)</f>
        <v>0</v>
      </c>
      <c r="E2" t="s">
        <v>65</v>
      </c>
      <c r="F2" s="1">
        <f aca="true" t="shared" si="1" ref="F2:F32">SUM(AC2:CG2)/G2</f>
        <v>201.72115384615384</v>
      </c>
      <c r="G2">
        <f>COUNT(AC2:CF2)+50</f>
        <v>104</v>
      </c>
      <c r="H2">
        <v>0</v>
      </c>
      <c r="I2">
        <v>286</v>
      </c>
      <c r="J2">
        <v>300</v>
      </c>
      <c r="K2">
        <v>279</v>
      </c>
      <c r="L2">
        <v>269</v>
      </c>
      <c r="M2">
        <v>289</v>
      </c>
      <c r="N2">
        <v>245</v>
      </c>
      <c r="O2">
        <v>289</v>
      </c>
      <c r="P2">
        <v>288</v>
      </c>
      <c r="Q2">
        <f aca="true" t="shared" si="2" ref="Q2:Q35">MAX(BE2:CF2)</f>
        <v>297</v>
      </c>
      <c r="R2">
        <f aca="true" t="shared" si="3" ref="R2:R35">MAX(H2:Q2)</f>
        <v>300</v>
      </c>
      <c r="S2">
        <v>993</v>
      </c>
      <c r="T2">
        <v>976</v>
      </c>
      <c r="U2">
        <v>994</v>
      </c>
      <c r="V2">
        <v>935</v>
      </c>
      <c r="W2">
        <v>989</v>
      </c>
      <c r="X2">
        <v>872</v>
      </c>
      <c r="Y2">
        <v>852</v>
      </c>
      <c r="Z2">
        <v>926</v>
      </c>
      <c r="AA2">
        <f aca="true" t="shared" si="4" ref="AA2:AA15">MAX(CP2:CV2)</f>
        <v>959</v>
      </c>
      <c r="AB2">
        <f aca="true" t="shared" si="5" ref="AB2:AB35">MAX(S2:AA2)</f>
        <v>994</v>
      </c>
      <c r="AC2">
        <v>205</v>
      </c>
      <c r="AD2">
        <v>208</v>
      </c>
      <c r="AE2">
        <v>190</v>
      </c>
      <c r="AF2">
        <v>158</v>
      </c>
      <c r="AG2">
        <v>187</v>
      </c>
      <c r="AH2">
        <v>209</v>
      </c>
      <c r="AI2">
        <v>206</v>
      </c>
      <c r="AJ2">
        <v>246</v>
      </c>
      <c r="AK2">
        <v>179</v>
      </c>
      <c r="AL2">
        <v>198</v>
      </c>
      <c r="AM2">
        <v>184</v>
      </c>
      <c r="AN2">
        <v>205</v>
      </c>
      <c r="AO2">
        <v>197</v>
      </c>
      <c r="AP2">
        <v>177</v>
      </c>
      <c r="AQ2">
        <v>139</v>
      </c>
      <c r="AR2">
        <v>171</v>
      </c>
      <c r="AS2">
        <v>146</v>
      </c>
      <c r="AU2">
        <v>177</v>
      </c>
      <c r="AV2">
        <v>247</v>
      </c>
      <c r="AW2">
        <v>200</v>
      </c>
      <c r="AX2">
        <v>209</v>
      </c>
      <c r="AY2">
        <v>207</v>
      </c>
      <c r="AZ2">
        <v>173</v>
      </c>
      <c r="BA2">
        <v>201</v>
      </c>
      <c r="BB2">
        <v>288</v>
      </c>
      <c r="BC2">
        <v>226</v>
      </c>
      <c r="BD2">
        <v>211</v>
      </c>
      <c r="BE2">
        <v>229</v>
      </c>
      <c r="BF2">
        <v>212</v>
      </c>
      <c r="BG2">
        <v>217</v>
      </c>
      <c r="BH2">
        <v>249</v>
      </c>
      <c r="BI2">
        <v>180</v>
      </c>
      <c r="BJ2">
        <v>207</v>
      </c>
      <c r="BK2">
        <v>248</v>
      </c>
      <c r="BL2">
        <v>256</v>
      </c>
      <c r="BM2">
        <v>227</v>
      </c>
      <c r="BN2">
        <v>202</v>
      </c>
      <c r="BO2">
        <v>247</v>
      </c>
      <c r="BP2">
        <v>181</v>
      </c>
      <c r="BQ2">
        <v>219</v>
      </c>
      <c r="BR2">
        <v>257</v>
      </c>
      <c r="BS2">
        <v>268</v>
      </c>
      <c r="BT2">
        <v>215</v>
      </c>
      <c r="BU2">
        <v>193</v>
      </c>
      <c r="BV2">
        <v>204</v>
      </c>
      <c r="BW2">
        <v>188</v>
      </c>
      <c r="BX2">
        <v>224</v>
      </c>
      <c r="BY2">
        <v>170</v>
      </c>
      <c r="CA2">
        <v>297</v>
      </c>
      <c r="CB2">
        <v>218</v>
      </c>
      <c r="CC2">
        <v>198</v>
      </c>
      <c r="CD2">
        <v>217</v>
      </c>
      <c r="CE2">
        <v>258</v>
      </c>
      <c r="CF2">
        <v>158</v>
      </c>
      <c r="CG2">
        <v>9696</v>
      </c>
      <c r="CH2">
        <f aca="true" t="shared" si="6" ref="CH2:CH35">SUM(AC2:CG2)</f>
        <v>20979</v>
      </c>
      <c r="CI2">
        <f aca="true" t="shared" si="7" ref="CI2:CI35">SUM(AC2:AF2)</f>
        <v>761</v>
      </c>
      <c r="CJ2">
        <f aca="true" t="shared" si="8" ref="CJ2:CJ35">SUM(AG2:AJ2)</f>
        <v>848</v>
      </c>
      <c r="CK2">
        <f aca="true" t="shared" si="9" ref="CK2:CK35">SUM(AK2:AN2)</f>
        <v>766</v>
      </c>
      <c r="CL2">
        <f aca="true" t="shared" si="10" ref="CL2:CL35">SUM(AO2:AR2)</f>
        <v>684</v>
      </c>
      <c r="CM2">
        <f aca="true" t="shared" si="11" ref="CM2:CM35">SUM(AS2:AV2)</f>
        <v>570</v>
      </c>
      <c r="CN2">
        <f aca="true" t="shared" si="12" ref="CN2:CN35">SUM(AW2:AZ2)</f>
        <v>789</v>
      </c>
      <c r="CO2">
        <f aca="true" t="shared" si="13" ref="CO2:CO35">SUM(BA2:BD2)</f>
        <v>926</v>
      </c>
      <c r="CP2">
        <f aca="true" t="shared" si="14" ref="CP2:CP35">SUM(BE2:BH2)</f>
        <v>907</v>
      </c>
      <c r="CQ2">
        <f aca="true" t="shared" si="15" ref="CQ2:CQ35">SUM(BI2:BL2)</f>
        <v>891</v>
      </c>
      <c r="CR2">
        <f aca="true" t="shared" si="16" ref="CR2:CR35">SUM(BM2:BP2)</f>
        <v>857</v>
      </c>
      <c r="CS2">
        <f aca="true" t="shared" si="17" ref="CS2:CS35">SUM(BQ2:BT2)</f>
        <v>959</v>
      </c>
      <c r="CT2">
        <f aca="true" t="shared" si="18" ref="CT2:CT35">SUM(BU2:BX2)</f>
        <v>809</v>
      </c>
      <c r="CU2">
        <f aca="true" t="shared" si="19" ref="CU2:CU35">SUM(BY2:CB2)</f>
        <v>685</v>
      </c>
      <c r="CV2">
        <f aca="true" t="shared" si="20" ref="CV2:CV35">SUM(CC2:CF2)</f>
        <v>831</v>
      </c>
    </row>
    <row r="3" spans="1:100" ht="14.25">
      <c r="A3" t="s">
        <v>40</v>
      </c>
      <c r="B3">
        <v>2</v>
      </c>
      <c r="C3">
        <v>2</v>
      </c>
      <c r="D3">
        <f t="shared" si="0"/>
        <v>0</v>
      </c>
      <c r="E3" t="s">
        <v>22</v>
      </c>
      <c r="F3" s="1">
        <f t="shared" si="1"/>
        <v>185.71666666666667</v>
      </c>
      <c r="G3">
        <f>COUNT(AC3:CF3)+28</f>
        <v>60</v>
      </c>
      <c r="H3">
        <v>0</v>
      </c>
      <c r="I3">
        <v>0</v>
      </c>
      <c r="J3">
        <v>0</v>
      </c>
      <c r="K3">
        <v>0</v>
      </c>
      <c r="L3">
        <v>207</v>
      </c>
      <c r="M3">
        <v>252</v>
      </c>
      <c r="N3">
        <v>0</v>
      </c>
      <c r="O3">
        <v>245</v>
      </c>
      <c r="P3">
        <v>237</v>
      </c>
      <c r="Q3">
        <f t="shared" si="2"/>
        <v>224</v>
      </c>
      <c r="R3">
        <f t="shared" si="3"/>
        <v>252</v>
      </c>
      <c r="S3">
        <v>0</v>
      </c>
      <c r="T3">
        <v>0</v>
      </c>
      <c r="U3">
        <v>0</v>
      </c>
      <c r="V3">
        <v>748</v>
      </c>
      <c r="W3">
        <v>837</v>
      </c>
      <c r="X3">
        <v>0</v>
      </c>
      <c r="Y3">
        <v>776</v>
      </c>
      <c r="Z3">
        <v>823</v>
      </c>
      <c r="AA3">
        <f t="shared" si="4"/>
        <v>767</v>
      </c>
      <c r="AB3">
        <f t="shared" si="5"/>
        <v>837</v>
      </c>
      <c r="AC3">
        <v>190</v>
      </c>
      <c r="AD3">
        <v>154</v>
      </c>
      <c r="AE3">
        <v>183</v>
      </c>
      <c r="AF3">
        <v>187</v>
      </c>
      <c r="AG3">
        <v>163</v>
      </c>
      <c r="AH3">
        <v>189</v>
      </c>
      <c r="AI3">
        <v>182</v>
      </c>
      <c r="AJ3">
        <v>199</v>
      </c>
      <c r="AK3">
        <v>136</v>
      </c>
      <c r="AL3">
        <v>181</v>
      </c>
      <c r="AM3">
        <v>161</v>
      </c>
      <c r="AN3">
        <v>195</v>
      </c>
      <c r="AO3">
        <v>218</v>
      </c>
      <c r="AP3">
        <v>190</v>
      </c>
      <c r="AQ3">
        <v>184</v>
      </c>
      <c r="AR3">
        <v>231</v>
      </c>
      <c r="AS3">
        <v>197</v>
      </c>
      <c r="AT3">
        <v>181</v>
      </c>
      <c r="AU3">
        <v>192</v>
      </c>
      <c r="AV3">
        <v>178</v>
      </c>
      <c r="BA3">
        <v>167</v>
      </c>
      <c r="BB3">
        <v>175</v>
      </c>
      <c r="BC3">
        <v>167</v>
      </c>
      <c r="BD3">
        <v>237</v>
      </c>
      <c r="BE3">
        <v>177</v>
      </c>
      <c r="BF3">
        <v>183</v>
      </c>
      <c r="BG3">
        <v>183</v>
      </c>
      <c r="BH3">
        <v>224</v>
      </c>
      <c r="BI3">
        <v>176</v>
      </c>
      <c r="BJ3">
        <v>212</v>
      </c>
      <c r="BK3">
        <v>197</v>
      </c>
      <c r="BL3">
        <v>178</v>
      </c>
      <c r="CG3">
        <v>5176</v>
      </c>
      <c r="CH3">
        <f t="shared" si="6"/>
        <v>11143</v>
      </c>
      <c r="CI3">
        <f t="shared" si="7"/>
        <v>714</v>
      </c>
      <c r="CJ3">
        <f t="shared" si="8"/>
        <v>733</v>
      </c>
      <c r="CK3">
        <f t="shared" si="9"/>
        <v>673</v>
      </c>
      <c r="CL3">
        <f t="shared" si="10"/>
        <v>823</v>
      </c>
      <c r="CM3">
        <f t="shared" si="11"/>
        <v>748</v>
      </c>
      <c r="CN3">
        <f t="shared" si="12"/>
        <v>0</v>
      </c>
      <c r="CO3">
        <f t="shared" si="13"/>
        <v>746</v>
      </c>
      <c r="CP3">
        <f t="shared" si="14"/>
        <v>767</v>
      </c>
      <c r="CQ3">
        <f t="shared" si="15"/>
        <v>763</v>
      </c>
      <c r="CR3">
        <f t="shared" si="16"/>
        <v>0</v>
      </c>
      <c r="CS3">
        <f t="shared" si="17"/>
        <v>0</v>
      </c>
      <c r="CT3">
        <f t="shared" si="18"/>
        <v>0</v>
      </c>
      <c r="CU3">
        <f t="shared" si="19"/>
        <v>0</v>
      </c>
      <c r="CV3">
        <f t="shared" si="20"/>
        <v>0</v>
      </c>
    </row>
    <row r="4" spans="1:100" ht="14.25">
      <c r="A4" t="s">
        <v>67</v>
      </c>
      <c r="B4">
        <v>3</v>
      </c>
      <c r="C4">
        <v>3</v>
      </c>
      <c r="D4">
        <f>SUM(C4-B4)</f>
        <v>0</v>
      </c>
      <c r="E4" t="s">
        <v>68</v>
      </c>
      <c r="F4" s="1">
        <f>SUM(AC4:CG4)/G4</f>
        <v>185.39285714285714</v>
      </c>
      <c r="G4">
        <f>COUNT(AC4:CF4)+56</f>
        <v>112</v>
      </c>
      <c r="H4">
        <v>290</v>
      </c>
      <c r="I4">
        <v>0</v>
      </c>
      <c r="J4">
        <v>247</v>
      </c>
      <c r="K4">
        <v>257</v>
      </c>
      <c r="L4">
        <v>246</v>
      </c>
      <c r="M4">
        <v>278</v>
      </c>
      <c r="N4">
        <v>224</v>
      </c>
      <c r="O4">
        <v>288</v>
      </c>
      <c r="P4">
        <v>263</v>
      </c>
      <c r="Q4">
        <f>MAX(BE4:CF4)</f>
        <v>262</v>
      </c>
      <c r="R4">
        <f>MAX(H4:Q4)</f>
        <v>290</v>
      </c>
      <c r="S4">
        <v>0</v>
      </c>
      <c r="T4">
        <v>865</v>
      </c>
      <c r="U4">
        <v>872</v>
      </c>
      <c r="V4">
        <v>803</v>
      </c>
      <c r="W4">
        <v>894</v>
      </c>
      <c r="X4">
        <v>736</v>
      </c>
      <c r="Y4">
        <v>843</v>
      </c>
      <c r="Z4">
        <v>822</v>
      </c>
      <c r="AA4">
        <f>MAX(CP4:CV4)</f>
        <v>901</v>
      </c>
      <c r="AB4">
        <f>MAX(S4:AA4)</f>
        <v>901</v>
      </c>
      <c r="AC4">
        <v>153</v>
      </c>
      <c r="AD4">
        <v>141</v>
      </c>
      <c r="AE4">
        <v>170</v>
      </c>
      <c r="AF4">
        <v>212</v>
      </c>
      <c r="AG4">
        <v>182</v>
      </c>
      <c r="AH4">
        <v>161</v>
      </c>
      <c r="AI4">
        <v>223</v>
      </c>
      <c r="AJ4">
        <v>171</v>
      </c>
      <c r="AK4">
        <v>215</v>
      </c>
      <c r="AL4">
        <v>146</v>
      </c>
      <c r="AM4">
        <v>263</v>
      </c>
      <c r="AN4">
        <v>198</v>
      </c>
      <c r="AO4">
        <v>193</v>
      </c>
      <c r="AP4">
        <v>177</v>
      </c>
      <c r="AQ4">
        <v>181</v>
      </c>
      <c r="AR4">
        <v>190</v>
      </c>
      <c r="AS4">
        <v>181</v>
      </c>
      <c r="AT4">
        <v>211</v>
      </c>
      <c r="AU4">
        <v>186</v>
      </c>
      <c r="AV4">
        <v>189</v>
      </c>
      <c r="AW4">
        <v>179</v>
      </c>
      <c r="AX4">
        <v>188</v>
      </c>
      <c r="AY4">
        <v>171</v>
      </c>
      <c r="AZ4">
        <v>151</v>
      </c>
      <c r="BA4">
        <v>180</v>
      </c>
      <c r="BB4">
        <v>157</v>
      </c>
      <c r="BC4">
        <v>151</v>
      </c>
      <c r="BD4">
        <v>187</v>
      </c>
      <c r="BE4">
        <v>169</v>
      </c>
      <c r="BF4">
        <v>149</v>
      </c>
      <c r="BG4">
        <v>199</v>
      </c>
      <c r="BH4">
        <v>227</v>
      </c>
      <c r="BI4">
        <v>178</v>
      </c>
      <c r="BJ4">
        <v>200</v>
      </c>
      <c r="BK4">
        <v>194</v>
      </c>
      <c r="BL4">
        <v>191</v>
      </c>
      <c r="BM4">
        <v>181</v>
      </c>
      <c r="BN4">
        <v>210</v>
      </c>
      <c r="BO4">
        <v>179</v>
      </c>
      <c r="BP4">
        <v>194</v>
      </c>
      <c r="BQ4">
        <v>204</v>
      </c>
      <c r="BR4">
        <v>203</v>
      </c>
      <c r="BS4">
        <v>218</v>
      </c>
      <c r="BT4">
        <v>262</v>
      </c>
      <c r="BU4">
        <v>182</v>
      </c>
      <c r="BV4">
        <v>207</v>
      </c>
      <c r="BW4">
        <v>246</v>
      </c>
      <c r="BX4">
        <v>190</v>
      </c>
      <c r="BY4">
        <v>236</v>
      </c>
      <c r="BZ4">
        <v>213</v>
      </c>
      <c r="CA4">
        <v>250</v>
      </c>
      <c r="CB4">
        <v>202</v>
      </c>
      <c r="CC4">
        <v>235</v>
      </c>
      <c r="CD4">
        <v>177</v>
      </c>
      <c r="CE4">
        <v>191</v>
      </c>
      <c r="CF4">
        <v>188</v>
      </c>
      <c r="CG4">
        <v>9982</v>
      </c>
      <c r="CH4">
        <f>SUM(AC4:CG4)</f>
        <v>20764</v>
      </c>
      <c r="CI4">
        <f>SUM(AC4:AF4)</f>
        <v>676</v>
      </c>
      <c r="CJ4">
        <f>SUM(AG4:AJ4)</f>
        <v>737</v>
      </c>
      <c r="CK4">
        <f>SUM(AK4:AN4)</f>
        <v>822</v>
      </c>
      <c r="CL4">
        <f>SUM(AO4:AR4)</f>
        <v>741</v>
      </c>
      <c r="CM4">
        <f>SUM(AS4:AV4)</f>
        <v>767</v>
      </c>
      <c r="CN4">
        <f>SUM(AW4:AZ4)</f>
        <v>689</v>
      </c>
      <c r="CO4">
        <f>SUM(BA4:BD4)</f>
        <v>675</v>
      </c>
      <c r="CP4">
        <f>SUM(BE4:BH4)</f>
        <v>744</v>
      </c>
      <c r="CQ4">
        <f>SUM(BI4:BL4)</f>
        <v>763</v>
      </c>
      <c r="CR4">
        <f>SUM(BM4:BP4)</f>
        <v>764</v>
      </c>
      <c r="CS4">
        <f>SUM(BQ4:BT4)</f>
        <v>887</v>
      </c>
      <c r="CT4">
        <f>SUM(BU4:BX4)</f>
        <v>825</v>
      </c>
      <c r="CU4">
        <f>SUM(BY4:CB4)</f>
        <v>901</v>
      </c>
      <c r="CV4">
        <f>SUM(CC4:CF4)</f>
        <v>791</v>
      </c>
    </row>
    <row r="5" spans="1:100" ht="14.25">
      <c r="A5" t="s">
        <v>33</v>
      </c>
      <c r="B5">
        <v>4</v>
      </c>
      <c r="C5">
        <v>4</v>
      </c>
      <c r="D5">
        <f>SUM(C5-B5)</f>
        <v>0</v>
      </c>
      <c r="E5" t="s">
        <v>34</v>
      </c>
      <c r="F5" s="1">
        <f>SUM(AC5:CG5)/G5</f>
        <v>184.3793103448276</v>
      </c>
      <c r="G5">
        <f>COUNT(AC5:CF5)+4</f>
        <v>58</v>
      </c>
      <c r="H5">
        <v>268</v>
      </c>
      <c r="I5">
        <v>278</v>
      </c>
      <c r="J5">
        <v>268</v>
      </c>
      <c r="K5">
        <v>267</v>
      </c>
      <c r="L5">
        <v>258</v>
      </c>
      <c r="M5">
        <v>257</v>
      </c>
      <c r="N5">
        <v>0</v>
      </c>
      <c r="O5">
        <v>177</v>
      </c>
      <c r="P5">
        <v>279</v>
      </c>
      <c r="Q5">
        <f>MAX(BE5:CF5)</f>
        <v>244</v>
      </c>
      <c r="R5">
        <f>MAX(H5:Q5)</f>
        <v>279</v>
      </c>
      <c r="S5">
        <v>810</v>
      </c>
      <c r="T5">
        <v>842</v>
      </c>
      <c r="U5">
        <v>878</v>
      </c>
      <c r="V5">
        <v>837</v>
      </c>
      <c r="W5">
        <v>908</v>
      </c>
      <c r="X5">
        <v>0</v>
      </c>
      <c r="Y5">
        <v>662</v>
      </c>
      <c r="Z5">
        <v>905</v>
      </c>
      <c r="AA5">
        <f>MAX(CP5:CV5)</f>
        <v>859</v>
      </c>
      <c r="AB5">
        <f>MAX(S5:AA5)</f>
        <v>908</v>
      </c>
      <c r="AC5">
        <v>158</v>
      </c>
      <c r="AD5">
        <v>134</v>
      </c>
      <c r="AE5">
        <v>156</v>
      </c>
      <c r="AF5">
        <v>149</v>
      </c>
      <c r="AG5">
        <v>188</v>
      </c>
      <c r="AH5">
        <v>171</v>
      </c>
      <c r="AI5">
        <v>182</v>
      </c>
      <c r="AJ5">
        <v>230</v>
      </c>
      <c r="AK5">
        <v>195</v>
      </c>
      <c r="AL5">
        <v>201</v>
      </c>
      <c r="AM5">
        <v>216</v>
      </c>
      <c r="AN5">
        <v>166</v>
      </c>
      <c r="AO5">
        <v>190</v>
      </c>
      <c r="AP5">
        <v>152</v>
      </c>
      <c r="AQ5">
        <v>165</v>
      </c>
      <c r="AR5">
        <v>163</v>
      </c>
      <c r="AS5">
        <v>197</v>
      </c>
      <c r="AT5">
        <v>159</v>
      </c>
      <c r="AU5">
        <v>225</v>
      </c>
      <c r="AV5">
        <v>202</v>
      </c>
      <c r="AW5">
        <v>166</v>
      </c>
      <c r="AX5">
        <v>198</v>
      </c>
      <c r="AY5">
        <v>191</v>
      </c>
      <c r="AZ5">
        <v>205</v>
      </c>
      <c r="BA5">
        <v>165</v>
      </c>
      <c r="BB5">
        <v>186</v>
      </c>
      <c r="BC5">
        <v>233</v>
      </c>
      <c r="BD5">
        <v>175</v>
      </c>
      <c r="BE5">
        <v>223</v>
      </c>
      <c r="BF5">
        <v>147</v>
      </c>
      <c r="BG5">
        <v>244</v>
      </c>
      <c r="BH5">
        <v>133</v>
      </c>
      <c r="BI5">
        <v>146</v>
      </c>
      <c r="BJ5">
        <v>182</v>
      </c>
      <c r="BK5">
        <v>178</v>
      </c>
      <c r="BL5">
        <v>237</v>
      </c>
      <c r="BM5">
        <v>156</v>
      </c>
      <c r="BN5">
        <v>173</v>
      </c>
      <c r="BO5">
        <v>164</v>
      </c>
      <c r="BP5">
        <v>186</v>
      </c>
      <c r="BS5">
        <v>171</v>
      </c>
      <c r="BT5">
        <v>196</v>
      </c>
      <c r="BU5">
        <v>208</v>
      </c>
      <c r="BV5">
        <v>222</v>
      </c>
      <c r="BW5">
        <v>211</v>
      </c>
      <c r="BX5">
        <v>218</v>
      </c>
      <c r="BY5">
        <v>181</v>
      </c>
      <c r="BZ5">
        <v>180</v>
      </c>
      <c r="CA5">
        <v>157</v>
      </c>
      <c r="CB5">
        <v>236</v>
      </c>
      <c r="CC5">
        <v>177</v>
      </c>
      <c r="CD5">
        <v>204</v>
      </c>
      <c r="CE5">
        <v>174</v>
      </c>
      <c r="CF5">
        <v>210</v>
      </c>
      <c r="CG5">
        <v>662</v>
      </c>
      <c r="CH5">
        <f>SUM(AC5:CG5)</f>
        <v>10694</v>
      </c>
      <c r="CI5">
        <f>SUM(AC5:AF5)</f>
        <v>597</v>
      </c>
      <c r="CJ5">
        <f>SUM(AG5:AJ5)</f>
        <v>771</v>
      </c>
      <c r="CK5">
        <f>SUM(AK5:AN5)</f>
        <v>778</v>
      </c>
      <c r="CL5">
        <f>SUM(AO5:AR5)</f>
        <v>670</v>
      </c>
      <c r="CM5">
        <f>SUM(AS5:AV5)</f>
        <v>783</v>
      </c>
      <c r="CN5">
        <f>SUM(AW5:AZ5)</f>
        <v>760</v>
      </c>
      <c r="CO5">
        <f>SUM(BA5:BD5)</f>
        <v>759</v>
      </c>
      <c r="CP5">
        <f>SUM(BE5:BH5)</f>
        <v>747</v>
      </c>
      <c r="CQ5">
        <f>SUM(BI5:BL5)</f>
        <v>743</v>
      </c>
      <c r="CR5">
        <f>SUM(BM5:BP5)</f>
        <v>679</v>
      </c>
      <c r="CS5">
        <f>SUM(BQ5:BT5)</f>
        <v>367</v>
      </c>
      <c r="CT5">
        <f>SUM(BU5:BX5)</f>
        <v>859</v>
      </c>
      <c r="CU5">
        <f>SUM(BY5:CB5)</f>
        <v>754</v>
      </c>
      <c r="CV5">
        <f>SUM(CC5:CF5)</f>
        <v>765</v>
      </c>
    </row>
    <row r="6" spans="1:100" ht="14.25">
      <c r="A6" t="s">
        <v>40</v>
      </c>
      <c r="B6">
        <v>5</v>
      </c>
      <c r="C6">
        <v>5</v>
      </c>
      <c r="D6">
        <f t="shared" si="0"/>
        <v>0</v>
      </c>
      <c r="E6" t="s">
        <v>20</v>
      </c>
      <c r="F6" s="1">
        <f t="shared" si="1"/>
        <v>181.51785714285714</v>
      </c>
      <c r="G6">
        <f>COUNT(AC6:CF6)+56</f>
        <v>112</v>
      </c>
      <c r="H6">
        <v>0</v>
      </c>
      <c r="I6">
        <v>245</v>
      </c>
      <c r="J6">
        <v>267</v>
      </c>
      <c r="K6">
        <v>0</v>
      </c>
      <c r="L6">
        <v>236</v>
      </c>
      <c r="M6">
        <v>247</v>
      </c>
      <c r="N6">
        <v>236</v>
      </c>
      <c r="O6">
        <v>230</v>
      </c>
      <c r="P6">
        <v>245</v>
      </c>
      <c r="Q6">
        <f t="shared" si="2"/>
        <v>257</v>
      </c>
      <c r="R6">
        <f t="shared" si="3"/>
        <v>267</v>
      </c>
      <c r="S6">
        <v>824</v>
      </c>
      <c r="T6">
        <v>861</v>
      </c>
      <c r="U6">
        <v>0</v>
      </c>
      <c r="V6">
        <v>861</v>
      </c>
      <c r="W6">
        <v>814</v>
      </c>
      <c r="X6">
        <v>749</v>
      </c>
      <c r="Y6">
        <v>812</v>
      </c>
      <c r="Z6">
        <v>780</v>
      </c>
      <c r="AA6">
        <f t="shared" si="4"/>
        <v>835</v>
      </c>
      <c r="AB6">
        <f t="shared" si="5"/>
        <v>861</v>
      </c>
      <c r="AC6">
        <v>222</v>
      </c>
      <c r="AD6">
        <v>172</v>
      </c>
      <c r="AE6">
        <v>172</v>
      </c>
      <c r="AF6">
        <v>195</v>
      </c>
      <c r="AG6">
        <v>181</v>
      </c>
      <c r="AH6">
        <v>126</v>
      </c>
      <c r="AI6">
        <v>204</v>
      </c>
      <c r="AJ6">
        <v>213</v>
      </c>
      <c r="AK6">
        <v>196</v>
      </c>
      <c r="AL6">
        <v>172</v>
      </c>
      <c r="AM6">
        <v>172</v>
      </c>
      <c r="AN6">
        <v>170</v>
      </c>
      <c r="AO6">
        <v>185</v>
      </c>
      <c r="AP6">
        <v>183</v>
      </c>
      <c r="AQ6">
        <v>245</v>
      </c>
      <c r="AR6">
        <v>167</v>
      </c>
      <c r="AS6">
        <v>194</v>
      </c>
      <c r="AT6">
        <v>131</v>
      </c>
      <c r="AU6">
        <v>195</v>
      </c>
      <c r="AV6">
        <v>159</v>
      </c>
      <c r="AW6">
        <v>206</v>
      </c>
      <c r="AX6">
        <v>167</v>
      </c>
      <c r="AY6">
        <v>213</v>
      </c>
      <c r="AZ6">
        <v>170</v>
      </c>
      <c r="BA6">
        <v>212</v>
      </c>
      <c r="BB6">
        <v>171</v>
      </c>
      <c r="BC6">
        <v>147</v>
      </c>
      <c r="BD6">
        <v>200</v>
      </c>
      <c r="BE6">
        <v>148</v>
      </c>
      <c r="BF6">
        <v>186</v>
      </c>
      <c r="BG6">
        <v>192</v>
      </c>
      <c r="BH6">
        <v>171</v>
      </c>
      <c r="BI6">
        <v>202</v>
      </c>
      <c r="BJ6">
        <v>148</v>
      </c>
      <c r="BK6">
        <v>221</v>
      </c>
      <c r="BL6">
        <v>182</v>
      </c>
      <c r="BM6">
        <v>186</v>
      </c>
      <c r="BN6">
        <v>182</v>
      </c>
      <c r="BO6">
        <v>253</v>
      </c>
      <c r="BP6">
        <v>175</v>
      </c>
      <c r="BQ6">
        <v>181</v>
      </c>
      <c r="BR6">
        <v>175</v>
      </c>
      <c r="BS6">
        <v>183</v>
      </c>
      <c r="BT6">
        <v>161</v>
      </c>
      <c r="BU6">
        <v>191</v>
      </c>
      <c r="BV6">
        <v>169</v>
      </c>
      <c r="BW6">
        <v>198</v>
      </c>
      <c r="BX6">
        <v>163</v>
      </c>
      <c r="BY6">
        <v>158</v>
      </c>
      <c r="BZ6">
        <v>197</v>
      </c>
      <c r="CA6">
        <v>165</v>
      </c>
      <c r="CB6">
        <v>182</v>
      </c>
      <c r="CC6">
        <v>245</v>
      </c>
      <c r="CD6">
        <v>175</v>
      </c>
      <c r="CE6">
        <v>158</v>
      </c>
      <c r="CF6">
        <v>257</v>
      </c>
      <c r="CG6">
        <v>9986</v>
      </c>
      <c r="CH6">
        <f t="shared" si="6"/>
        <v>20330</v>
      </c>
      <c r="CI6">
        <f t="shared" si="7"/>
        <v>761</v>
      </c>
      <c r="CJ6">
        <f t="shared" si="8"/>
        <v>724</v>
      </c>
      <c r="CK6">
        <f t="shared" si="9"/>
        <v>710</v>
      </c>
      <c r="CL6">
        <f t="shared" si="10"/>
        <v>780</v>
      </c>
      <c r="CM6">
        <f t="shared" si="11"/>
        <v>679</v>
      </c>
      <c r="CN6">
        <f t="shared" si="12"/>
        <v>756</v>
      </c>
      <c r="CO6">
        <f t="shared" si="13"/>
        <v>730</v>
      </c>
      <c r="CP6">
        <f t="shared" si="14"/>
        <v>697</v>
      </c>
      <c r="CQ6">
        <f t="shared" si="15"/>
        <v>753</v>
      </c>
      <c r="CR6">
        <f t="shared" si="16"/>
        <v>796</v>
      </c>
      <c r="CS6">
        <f t="shared" si="17"/>
        <v>700</v>
      </c>
      <c r="CT6">
        <f t="shared" si="18"/>
        <v>721</v>
      </c>
      <c r="CU6">
        <f t="shared" si="19"/>
        <v>702</v>
      </c>
      <c r="CV6">
        <f t="shared" si="20"/>
        <v>835</v>
      </c>
    </row>
    <row r="7" spans="1:100" ht="14.25">
      <c r="A7" t="s">
        <v>64</v>
      </c>
      <c r="B7">
        <v>6</v>
      </c>
      <c r="C7">
        <v>6</v>
      </c>
      <c r="D7">
        <f t="shared" si="0"/>
        <v>0</v>
      </c>
      <c r="E7" t="s">
        <v>66</v>
      </c>
      <c r="F7" s="1">
        <f t="shared" si="1"/>
        <v>179.67032967032966</v>
      </c>
      <c r="G7">
        <f>COUNT(AC7:CF7)+49</f>
        <v>91</v>
      </c>
      <c r="H7">
        <v>203</v>
      </c>
      <c r="I7">
        <v>223</v>
      </c>
      <c r="J7">
        <v>212</v>
      </c>
      <c r="K7">
        <v>259</v>
      </c>
      <c r="L7">
        <v>255</v>
      </c>
      <c r="M7">
        <v>268</v>
      </c>
      <c r="N7">
        <v>237</v>
      </c>
      <c r="O7">
        <v>218</v>
      </c>
      <c r="P7">
        <v>214</v>
      </c>
      <c r="Q7">
        <f t="shared" si="2"/>
        <v>217</v>
      </c>
      <c r="R7">
        <f t="shared" si="3"/>
        <v>268</v>
      </c>
      <c r="S7">
        <v>711</v>
      </c>
      <c r="T7">
        <v>747</v>
      </c>
      <c r="U7">
        <v>876</v>
      </c>
      <c r="V7">
        <v>867</v>
      </c>
      <c r="W7">
        <v>953</v>
      </c>
      <c r="X7">
        <v>767</v>
      </c>
      <c r="Y7">
        <v>810</v>
      </c>
      <c r="Z7">
        <v>743</v>
      </c>
      <c r="AA7">
        <f t="shared" si="4"/>
        <v>756</v>
      </c>
      <c r="AB7">
        <f t="shared" si="5"/>
        <v>953</v>
      </c>
      <c r="AC7">
        <v>181</v>
      </c>
      <c r="AD7">
        <v>168</v>
      </c>
      <c r="AE7">
        <v>153</v>
      </c>
      <c r="AF7">
        <v>156</v>
      </c>
      <c r="AG7">
        <v>173</v>
      </c>
      <c r="AI7">
        <v>162</v>
      </c>
      <c r="AJ7">
        <v>159</v>
      </c>
      <c r="AK7">
        <v>160</v>
      </c>
      <c r="AL7">
        <v>207</v>
      </c>
      <c r="AM7">
        <v>183</v>
      </c>
      <c r="AN7">
        <v>188</v>
      </c>
      <c r="AS7">
        <v>211</v>
      </c>
      <c r="AT7">
        <v>139</v>
      </c>
      <c r="AU7">
        <v>183</v>
      </c>
      <c r="AV7">
        <v>210</v>
      </c>
      <c r="AW7">
        <v>143</v>
      </c>
      <c r="AY7">
        <v>179</v>
      </c>
      <c r="AZ7">
        <v>194</v>
      </c>
      <c r="BA7">
        <v>162</v>
      </c>
      <c r="BB7">
        <v>201</v>
      </c>
      <c r="BC7">
        <v>161</v>
      </c>
      <c r="BD7">
        <v>214</v>
      </c>
      <c r="BI7">
        <v>217</v>
      </c>
      <c r="BJ7">
        <v>188</v>
      </c>
      <c r="BK7">
        <v>156</v>
      </c>
      <c r="BL7">
        <v>195</v>
      </c>
      <c r="BQ7">
        <v>167</v>
      </c>
      <c r="BR7">
        <v>145</v>
      </c>
      <c r="BS7">
        <v>204</v>
      </c>
      <c r="BT7">
        <v>193</v>
      </c>
      <c r="BU7">
        <v>210</v>
      </c>
      <c r="BV7">
        <v>159</v>
      </c>
      <c r="BW7">
        <v>149</v>
      </c>
      <c r="BX7">
        <v>210</v>
      </c>
      <c r="BY7">
        <v>172</v>
      </c>
      <c r="BZ7">
        <v>185</v>
      </c>
      <c r="CA7">
        <v>175</v>
      </c>
      <c r="CB7">
        <v>170</v>
      </c>
      <c r="CC7">
        <v>200</v>
      </c>
      <c r="CD7">
        <v>170</v>
      </c>
      <c r="CE7">
        <v>209</v>
      </c>
      <c r="CF7">
        <v>169</v>
      </c>
      <c r="CG7">
        <v>8820</v>
      </c>
      <c r="CH7">
        <f t="shared" si="6"/>
        <v>16350</v>
      </c>
      <c r="CI7">
        <f t="shared" si="7"/>
        <v>658</v>
      </c>
      <c r="CJ7">
        <f t="shared" si="8"/>
        <v>494</v>
      </c>
      <c r="CK7">
        <f t="shared" si="9"/>
        <v>738</v>
      </c>
      <c r="CL7">
        <f t="shared" si="10"/>
        <v>0</v>
      </c>
      <c r="CM7">
        <f t="shared" si="11"/>
        <v>743</v>
      </c>
      <c r="CN7">
        <f t="shared" si="12"/>
        <v>516</v>
      </c>
      <c r="CO7">
        <f t="shared" si="13"/>
        <v>738</v>
      </c>
      <c r="CP7">
        <f t="shared" si="14"/>
        <v>0</v>
      </c>
      <c r="CQ7">
        <f t="shared" si="15"/>
        <v>756</v>
      </c>
      <c r="CR7">
        <f t="shared" si="16"/>
        <v>0</v>
      </c>
      <c r="CS7">
        <f t="shared" si="17"/>
        <v>709</v>
      </c>
      <c r="CT7">
        <f t="shared" si="18"/>
        <v>728</v>
      </c>
      <c r="CU7">
        <f t="shared" si="19"/>
        <v>702</v>
      </c>
      <c r="CV7">
        <f t="shared" si="20"/>
        <v>748</v>
      </c>
    </row>
    <row r="8" spans="1:100" ht="14.25">
      <c r="A8" t="s">
        <v>16</v>
      </c>
      <c r="B8">
        <v>7</v>
      </c>
      <c r="C8">
        <v>7</v>
      </c>
      <c r="D8">
        <f t="shared" si="0"/>
        <v>0</v>
      </c>
      <c r="E8" t="s">
        <v>13</v>
      </c>
      <c r="F8" s="1">
        <f t="shared" si="1"/>
        <v>179.27678571428572</v>
      </c>
      <c r="G8">
        <f>COUNT(AC8:CF8)+56</f>
        <v>112</v>
      </c>
      <c r="H8">
        <v>240</v>
      </c>
      <c r="I8">
        <v>236</v>
      </c>
      <c r="J8">
        <v>254</v>
      </c>
      <c r="K8">
        <v>257</v>
      </c>
      <c r="L8">
        <v>255</v>
      </c>
      <c r="M8">
        <v>268</v>
      </c>
      <c r="N8">
        <v>236</v>
      </c>
      <c r="O8">
        <v>235</v>
      </c>
      <c r="P8">
        <v>221</v>
      </c>
      <c r="Q8">
        <f t="shared" si="2"/>
        <v>265</v>
      </c>
      <c r="R8">
        <f t="shared" si="3"/>
        <v>268</v>
      </c>
      <c r="S8">
        <v>844</v>
      </c>
      <c r="T8">
        <v>863</v>
      </c>
      <c r="U8">
        <v>854</v>
      </c>
      <c r="V8">
        <v>826</v>
      </c>
      <c r="W8">
        <v>922</v>
      </c>
      <c r="X8">
        <v>812</v>
      </c>
      <c r="Y8">
        <v>782</v>
      </c>
      <c r="Z8">
        <v>735</v>
      </c>
      <c r="AA8">
        <f t="shared" si="4"/>
        <v>844</v>
      </c>
      <c r="AB8">
        <f t="shared" si="5"/>
        <v>922</v>
      </c>
      <c r="AC8">
        <v>161</v>
      </c>
      <c r="AD8">
        <v>171</v>
      </c>
      <c r="AE8">
        <v>179</v>
      </c>
      <c r="AF8">
        <v>179</v>
      </c>
      <c r="AG8">
        <v>221</v>
      </c>
      <c r="AH8">
        <v>191</v>
      </c>
      <c r="AI8">
        <v>179</v>
      </c>
      <c r="AJ8">
        <v>137</v>
      </c>
      <c r="AK8">
        <v>147</v>
      </c>
      <c r="AL8">
        <v>138</v>
      </c>
      <c r="AM8">
        <v>185</v>
      </c>
      <c r="AN8">
        <v>177</v>
      </c>
      <c r="AO8">
        <v>144</v>
      </c>
      <c r="AP8">
        <v>191</v>
      </c>
      <c r="AQ8">
        <v>183</v>
      </c>
      <c r="AR8">
        <v>156</v>
      </c>
      <c r="AS8">
        <v>192</v>
      </c>
      <c r="AT8">
        <v>112</v>
      </c>
      <c r="AU8">
        <v>191</v>
      </c>
      <c r="AV8">
        <v>165</v>
      </c>
      <c r="AW8">
        <v>179</v>
      </c>
      <c r="AX8">
        <v>215</v>
      </c>
      <c r="AY8">
        <v>170</v>
      </c>
      <c r="AZ8">
        <v>171</v>
      </c>
      <c r="BA8">
        <v>192</v>
      </c>
      <c r="BB8">
        <v>157</v>
      </c>
      <c r="BC8">
        <v>181</v>
      </c>
      <c r="BD8">
        <v>176</v>
      </c>
      <c r="BE8">
        <v>174</v>
      </c>
      <c r="BF8">
        <v>225</v>
      </c>
      <c r="BG8">
        <v>185</v>
      </c>
      <c r="BH8">
        <v>199</v>
      </c>
      <c r="BI8">
        <v>124</v>
      </c>
      <c r="BJ8">
        <v>168</v>
      </c>
      <c r="BK8">
        <v>177</v>
      </c>
      <c r="BL8">
        <v>210</v>
      </c>
      <c r="BM8">
        <v>256</v>
      </c>
      <c r="BN8">
        <v>140</v>
      </c>
      <c r="BO8">
        <v>158</v>
      </c>
      <c r="BP8">
        <v>214</v>
      </c>
      <c r="BQ8">
        <v>161</v>
      </c>
      <c r="BR8">
        <v>214</v>
      </c>
      <c r="BS8">
        <v>178</v>
      </c>
      <c r="BT8">
        <v>177</v>
      </c>
      <c r="BU8">
        <v>215</v>
      </c>
      <c r="BV8">
        <v>236</v>
      </c>
      <c r="BW8">
        <v>191</v>
      </c>
      <c r="BX8">
        <v>202</v>
      </c>
      <c r="BY8">
        <v>191</v>
      </c>
      <c r="BZ8">
        <v>265</v>
      </c>
      <c r="CA8">
        <v>153</v>
      </c>
      <c r="CB8">
        <v>156</v>
      </c>
      <c r="CC8">
        <v>222</v>
      </c>
      <c r="CD8">
        <v>159</v>
      </c>
      <c r="CE8">
        <v>210</v>
      </c>
      <c r="CF8">
        <v>199</v>
      </c>
      <c r="CG8">
        <v>9880</v>
      </c>
      <c r="CH8">
        <f t="shared" si="6"/>
        <v>20079</v>
      </c>
      <c r="CI8">
        <f t="shared" si="7"/>
        <v>690</v>
      </c>
      <c r="CJ8">
        <f t="shared" si="8"/>
        <v>728</v>
      </c>
      <c r="CK8">
        <f t="shared" si="9"/>
        <v>647</v>
      </c>
      <c r="CL8">
        <f t="shared" si="10"/>
        <v>674</v>
      </c>
      <c r="CM8">
        <f t="shared" si="11"/>
        <v>660</v>
      </c>
      <c r="CN8">
        <f t="shared" si="12"/>
        <v>735</v>
      </c>
      <c r="CO8">
        <f t="shared" si="13"/>
        <v>706</v>
      </c>
      <c r="CP8">
        <f t="shared" si="14"/>
        <v>783</v>
      </c>
      <c r="CQ8">
        <f t="shared" si="15"/>
        <v>679</v>
      </c>
      <c r="CR8">
        <f t="shared" si="16"/>
        <v>768</v>
      </c>
      <c r="CS8">
        <f t="shared" si="17"/>
        <v>730</v>
      </c>
      <c r="CT8">
        <f t="shared" si="18"/>
        <v>844</v>
      </c>
      <c r="CU8">
        <f t="shared" si="19"/>
        <v>765</v>
      </c>
      <c r="CV8">
        <f t="shared" si="20"/>
        <v>790</v>
      </c>
    </row>
    <row r="9" spans="1:100" ht="14.25">
      <c r="A9" t="s">
        <v>58</v>
      </c>
      <c r="B9">
        <v>8</v>
      </c>
      <c r="C9">
        <v>8</v>
      </c>
      <c r="D9">
        <f t="shared" si="0"/>
        <v>0</v>
      </c>
      <c r="E9" t="s">
        <v>59</v>
      </c>
      <c r="F9" s="1">
        <f t="shared" si="1"/>
        <v>175.79</v>
      </c>
      <c r="G9">
        <f>COUNT(AC9:CF9)+48</f>
        <v>100</v>
      </c>
      <c r="H9">
        <v>233</v>
      </c>
      <c r="I9">
        <v>236</v>
      </c>
      <c r="J9">
        <v>233</v>
      </c>
      <c r="K9">
        <v>235</v>
      </c>
      <c r="L9">
        <v>236</v>
      </c>
      <c r="M9">
        <v>224</v>
      </c>
      <c r="N9">
        <v>221</v>
      </c>
      <c r="O9">
        <v>222</v>
      </c>
      <c r="P9">
        <v>227</v>
      </c>
      <c r="Q9">
        <f t="shared" si="2"/>
        <v>241</v>
      </c>
      <c r="R9">
        <f t="shared" si="3"/>
        <v>241</v>
      </c>
      <c r="S9">
        <v>761</v>
      </c>
      <c r="T9">
        <v>797</v>
      </c>
      <c r="U9">
        <v>764</v>
      </c>
      <c r="V9">
        <v>778</v>
      </c>
      <c r="W9">
        <v>774</v>
      </c>
      <c r="X9">
        <v>703</v>
      </c>
      <c r="Y9">
        <v>745</v>
      </c>
      <c r="Z9">
        <v>833</v>
      </c>
      <c r="AA9">
        <f t="shared" si="4"/>
        <v>763</v>
      </c>
      <c r="AB9">
        <f t="shared" si="5"/>
        <v>833</v>
      </c>
      <c r="AC9">
        <v>205</v>
      </c>
      <c r="AD9">
        <v>223</v>
      </c>
      <c r="AE9">
        <v>224</v>
      </c>
      <c r="AF9">
        <v>181</v>
      </c>
      <c r="AG9">
        <v>149</v>
      </c>
      <c r="AH9">
        <v>192</v>
      </c>
      <c r="AI9">
        <v>133</v>
      </c>
      <c r="AJ9">
        <v>165</v>
      </c>
      <c r="AK9">
        <v>190</v>
      </c>
      <c r="AL9">
        <v>194</v>
      </c>
      <c r="AM9">
        <v>197</v>
      </c>
      <c r="AN9">
        <v>145</v>
      </c>
      <c r="AS9">
        <v>168</v>
      </c>
      <c r="AT9">
        <v>162</v>
      </c>
      <c r="AU9">
        <v>194</v>
      </c>
      <c r="AV9">
        <v>175</v>
      </c>
      <c r="AW9">
        <v>156</v>
      </c>
      <c r="AX9">
        <v>206</v>
      </c>
      <c r="AY9">
        <v>173</v>
      </c>
      <c r="AZ9">
        <v>227</v>
      </c>
      <c r="BA9">
        <v>184</v>
      </c>
      <c r="BB9">
        <v>144</v>
      </c>
      <c r="BC9">
        <v>180</v>
      </c>
      <c r="BD9">
        <v>180</v>
      </c>
      <c r="BE9">
        <v>167</v>
      </c>
      <c r="BF9">
        <v>213</v>
      </c>
      <c r="BG9">
        <v>181</v>
      </c>
      <c r="BH9">
        <v>180</v>
      </c>
      <c r="BI9">
        <v>180</v>
      </c>
      <c r="BJ9">
        <v>189</v>
      </c>
      <c r="BK9">
        <v>155</v>
      </c>
      <c r="BL9">
        <v>232</v>
      </c>
      <c r="BM9">
        <v>143</v>
      </c>
      <c r="BN9">
        <v>157</v>
      </c>
      <c r="BO9">
        <v>203</v>
      </c>
      <c r="BP9">
        <v>167</v>
      </c>
      <c r="BQ9">
        <v>173</v>
      </c>
      <c r="BR9">
        <v>126</v>
      </c>
      <c r="BS9">
        <v>165</v>
      </c>
      <c r="BT9">
        <v>201</v>
      </c>
      <c r="BU9">
        <v>166</v>
      </c>
      <c r="BV9">
        <v>188</v>
      </c>
      <c r="BW9">
        <v>178</v>
      </c>
      <c r="BX9">
        <v>174</v>
      </c>
      <c r="BY9">
        <v>241</v>
      </c>
      <c r="BZ9">
        <v>172</v>
      </c>
      <c r="CA9">
        <v>179</v>
      </c>
      <c r="CB9">
        <v>171</v>
      </c>
      <c r="CC9">
        <v>128</v>
      </c>
      <c r="CD9">
        <v>160</v>
      </c>
      <c r="CE9">
        <v>211</v>
      </c>
      <c r="CF9">
        <v>176</v>
      </c>
      <c r="CG9">
        <v>8256</v>
      </c>
      <c r="CH9">
        <f t="shared" si="6"/>
        <v>17579</v>
      </c>
      <c r="CI9">
        <f t="shared" si="7"/>
        <v>833</v>
      </c>
      <c r="CJ9">
        <f t="shared" si="8"/>
        <v>639</v>
      </c>
      <c r="CK9">
        <f t="shared" si="9"/>
        <v>726</v>
      </c>
      <c r="CL9">
        <f t="shared" si="10"/>
        <v>0</v>
      </c>
      <c r="CM9">
        <f t="shared" si="11"/>
        <v>699</v>
      </c>
      <c r="CN9">
        <f t="shared" si="12"/>
        <v>762</v>
      </c>
      <c r="CO9">
        <f t="shared" si="13"/>
        <v>688</v>
      </c>
      <c r="CP9">
        <f t="shared" si="14"/>
        <v>741</v>
      </c>
      <c r="CQ9">
        <f t="shared" si="15"/>
        <v>756</v>
      </c>
      <c r="CR9">
        <f t="shared" si="16"/>
        <v>670</v>
      </c>
      <c r="CS9">
        <f t="shared" si="17"/>
        <v>665</v>
      </c>
      <c r="CT9">
        <f t="shared" si="18"/>
        <v>706</v>
      </c>
      <c r="CU9">
        <f t="shared" si="19"/>
        <v>763</v>
      </c>
      <c r="CV9">
        <f t="shared" si="20"/>
        <v>675</v>
      </c>
    </row>
    <row r="10" spans="1:100" ht="14.25">
      <c r="A10" t="s">
        <v>16</v>
      </c>
      <c r="B10">
        <v>9</v>
      </c>
      <c r="C10">
        <v>10</v>
      </c>
      <c r="D10">
        <f>SUM(C10-B10)</f>
        <v>1</v>
      </c>
      <c r="E10" t="s">
        <v>15</v>
      </c>
      <c r="F10" s="1">
        <f>SUM(AC10:CG10)/G10</f>
        <v>174.49107142857142</v>
      </c>
      <c r="G10">
        <f>COUNT(AC10:CF10)+56</f>
        <v>112</v>
      </c>
      <c r="H10">
        <v>255</v>
      </c>
      <c r="I10">
        <v>236</v>
      </c>
      <c r="J10">
        <v>255</v>
      </c>
      <c r="K10">
        <v>216</v>
      </c>
      <c r="L10">
        <v>237</v>
      </c>
      <c r="M10">
        <v>247</v>
      </c>
      <c r="N10">
        <v>219</v>
      </c>
      <c r="O10">
        <v>224</v>
      </c>
      <c r="P10">
        <v>205</v>
      </c>
      <c r="Q10">
        <f>MAX(BE10:CF10)</f>
        <v>215</v>
      </c>
      <c r="R10">
        <f>MAX(H10:Q10)</f>
        <v>255</v>
      </c>
      <c r="S10">
        <v>779</v>
      </c>
      <c r="T10">
        <v>894</v>
      </c>
      <c r="U10">
        <v>805</v>
      </c>
      <c r="V10">
        <v>801</v>
      </c>
      <c r="W10">
        <v>856</v>
      </c>
      <c r="X10">
        <v>767</v>
      </c>
      <c r="Y10">
        <v>754</v>
      </c>
      <c r="Z10">
        <v>732</v>
      </c>
      <c r="AA10">
        <f>MAX(CP10:CV10)</f>
        <v>793</v>
      </c>
      <c r="AB10">
        <f>MAX(S10:AA10)</f>
        <v>894</v>
      </c>
      <c r="AC10">
        <v>185</v>
      </c>
      <c r="AD10">
        <v>135</v>
      </c>
      <c r="AE10">
        <v>132</v>
      </c>
      <c r="AF10">
        <v>166</v>
      </c>
      <c r="AG10">
        <v>150</v>
      </c>
      <c r="AH10">
        <v>202</v>
      </c>
      <c r="AI10">
        <v>180</v>
      </c>
      <c r="AJ10">
        <v>160</v>
      </c>
      <c r="AK10">
        <v>176</v>
      </c>
      <c r="AL10">
        <v>167</v>
      </c>
      <c r="AM10">
        <v>156</v>
      </c>
      <c r="AN10">
        <v>192</v>
      </c>
      <c r="AO10">
        <v>159</v>
      </c>
      <c r="AP10">
        <v>179</v>
      </c>
      <c r="AQ10">
        <v>167</v>
      </c>
      <c r="AR10">
        <v>160</v>
      </c>
      <c r="AS10">
        <v>157</v>
      </c>
      <c r="AT10">
        <v>156</v>
      </c>
      <c r="AU10">
        <v>153</v>
      </c>
      <c r="AV10">
        <v>190</v>
      </c>
      <c r="AW10">
        <v>137</v>
      </c>
      <c r="AX10">
        <v>170</v>
      </c>
      <c r="AY10">
        <v>197</v>
      </c>
      <c r="AZ10">
        <v>169</v>
      </c>
      <c r="BA10">
        <v>189</v>
      </c>
      <c r="BB10">
        <v>145</v>
      </c>
      <c r="BC10">
        <v>193</v>
      </c>
      <c r="BD10">
        <v>205</v>
      </c>
      <c r="BE10">
        <v>176</v>
      </c>
      <c r="BF10">
        <v>192</v>
      </c>
      <c r="BG10">
        <v>192</v>
      </c>
      <c r="BH10">
        <v>156</v>
      </c>
      <c r="BI10">
        <v>215</v>
      </c>
      <c r="BJ10">
        <v>199</v>
      </c>
      <c r="BK10">
        <v>211</v>
      </c>
      <c r="BL10">
        <v>160</v>
      </c>
      <c r="BM10">
        <v>175</v>
      </c>
      <c r="BN10">
        <v>192</v>
      </c>
      <c r="BO10">
        <v>215</v>
      </c>
      <c r="BP10">
        <v>211</v>
      </c>
      <c r="BQ10">
        <v>180</v>
      </c>
      <c r="BR10">
        <v>180</v>
      </c>
      <c r="BS10">
        <v>180</v>
      </c>
      <c r="BT10">
        <v>160</v>
      </c>
      <c r="BU10">
        <v>177</v>
      </c>
      <c r="BV10">
        <v>202</v>
      </c>
      <c r="BW10">
        <v>155</v>
      </c>
      <c r="BX10">
        <v>126</v>
      </c>
      <c r="BY10">
        <v>154</v>
      </c>
      <c r="BZ10">
        <v>135</v>
      </c>
      <c r="CA10">
        <v>162</v>
      </c>
      <c r="CB10">
        <v>211</v>
      </c>
      <c r="CC10">
        <v>205</v>
      </c>
      <c r="CD10">
        <v>179</v>
      </c>
      <c r="CE10">
        <v>152</v>
      </c>
      <c r="CF10">
        <v>169</v>
      </c>
      <c r="CG10">
        <v>9795</v>
      </c>
      <c r="CH10">
        <f>SUM(AC10:CG10)</f>
        <v>19543</v>
      </c>
      <c r="CI10">
        <f>SUM(AC10:AF10)</f>
        <v>618</v>
      </c>
      <c r="CJ10">
        <f>SUM(AG10:AJ10)</f>
        <v>692</v>
      </c>
      <c r="CK10">
        <f>SUM(AK10:AN10)</f>
        <v>691</v>
      </c>
      <c r="CL10">
        <f>SUM(AO10:AR10)</f>
        <v>665</v>
      </c>
      <c r="CM10">
        <f>SUM(AS10:AV10)</f>
        <v>656</v>
      </c>
      <c r="CN10">
        <f>SUM(AW10:AZ10)</f>
        <v>673</v>
      </c>
      <c r="CO10">
        <f>SUM(BA10:BD10)</f>
        <v>732</v>
      </c>
      <c r="CP10">
        <f>SUM(BE10:BH10)</f>
        <v>716</v>
      </c>
      <c r="CQ10">
        <f>SUM(BI10:BL10)</f>
        <v>785</v>
      </c>
      <c r="CR10">
        <f>SUM(BM10:BP10)</f>
        <v>793</v>
      </c>
      <c r="CS10">
        <f>SUM(BQ10:BT10)</f>
        <v>700</v>
      </c>
      <c r="CT10">
        <f>SUM(BU10:BX10)</f>
        <v>660</v>
      </c>
      <c r="CU10">
        <f>SUM(BY10:CB10)</f>
        <v>662</v>
      </c>
      <c r="CV10">
        <f>SUM(CC10:CF10)</f>
        <v>705</v>
      </c>
    </row>
    <row r="11" spans="1:100" ht="14.25">
      <c r="A11" t="s">
        <v>33</v>
      </c>
      <c r="B11">
        <v>10</v>
      </c>
      <c r="C11">
        <v>9</v>
      </c>
      <c r="D11">
        <f>SUM(C11-B11)</f>
        <v>-1</v>
      </c>
      <c r="E11" t="s">
        <v>35</v>
      </c>
      <c r="F11" s="1">
        <f>SUM(AC11:CG11)/G11</f>
        <v>174.19387755102042</v>
      </c>
      <c r="G11">
        <f>COUNT(AC11:CF11)+48</f>
        <v>98</v>
      </c>
      <c r="H11">
        <v>0</v>
      </c>
      <c r="I11">
        <v>0</v>
      </c>
      <c r="J11">
        <v>233</v>
      </c>
      <c r="K11">
        <v>279</v>
      </c>
      <c r="L11">
        <v>257</v>
      </c>
      <c r="M11">
        <v>246</v>
      </c>
      <c r="N11">
        <v>215</v>
      </c>
      <c r="O11">
        <v>223</v>
      </c>
      <c r="P11">
        <v>200</v>
      </c>
      <c r="Q11">
        <f>MAX(BE11:CF11)</f>
        <v>208</v>
      </c>
      <c r="R11">
        <f>MAX(H11:Q11)</f>
        <v>279</v>
      </c>
      <c r="S11">
        <v>0</v>
      </c>
      <c r="T11">
        <v>776</v>
      </c>
      <c r="U11">
        <v>843</v>
      </c>
      <c r="V11">
        <v>853</v>
      </c>
      <c r="W11">
        <v>827</v>
      </c>
      <c r="X11">
        <v>760</v>
      </c>
      <c r="Y11">
        <v>783</v>
      </c>
      <c r="Z11">
        <v>727</v>
      </c>
      <c r="AA11">
        <f>MAX(CP11:CV11)</f>
        <v>754</v>
      </c>
      <c r="AB11">
        <f>MAX(S11:AA11)</f>
        <v>853</v>
      </c>
      <c r="AC11">
        <v>193</v>
      </c>
      <c r="AD11">
        <v>189</v>
      </c>
      <c r="AE11">
        <v>142</v>
      </c>
      <c r="AF11">
        <v>144</v>
      </c>
      <c r="AG11">
        <v>183</v>
      </c>
      <c r="AH11">
        <v>179</v>
      </c>
      <c r="AI11">
        <v>179</v>
      </c>
      <c r="AJ11">
        <v>186</v>
      </c>
      <c r="AK11">
        <v>177</v>
      </c>
      <c r="AL11">
        <v>169</v>
      </c>
      <c r="AM11">
        <v>147</v>
      </c>
      <c r="AN11">
        <v>136</v>
      </c>
      <c r="AO11">
        <v>132</v>
      </c>
      <c r="AP11">
        <v>135</v>
      </c>
      <c r="AQ11">
        <v>144</v>
      </c>
      <c r="AR11">
        <v>143</v>
      </c>
      <c r="AW11">
        <v>134</v>
      </c>
      <c r="AX11">
        <v>148</v>
      </c>
      <c r="AY11">
        <v>138</v>
      </c>
      <c r="AZ11">
        <v>200</v>
      </c>
      <c r="BA11">
        <v>141</v>
      </c>
      <c r="BB11">
        <v>162</v>
      </c>
      <c r="BC11">
        <v>198</v>
      </c>
      <c r="BD11">
        <v>142</v>
      </c>
      <c r="BE11">
        <v>184</v>
      </c>
      <c r="BF11">
        <v>173</v>
      </c>
      <c r="BG11">
        <v>187</v>
      </c>
      <c r="BH11">
        <v>188</v>
      </c>
      <c r="BI11">
        <v>183</v>
      </c>
      <c r="BJ11">
        <v>182</v>
      </c>
      <c r="BK11">
        <v>189</v>
      </c>
      <c r="BL11">
        <v>200</v>
      </c>
      <c r="BM11">
        <v>161</v>
      </c>
      <c r="BN11">
        <v>177</v>
      </c>
      <c r="BO11">
        <v>169</v>
      </c>
      <c r="BP11">
        <v>198</v>
      </c>
      <c r="BQ11">
        <v>159</v>
      </c>
      <c r="BR11">
        <v>208</v>
      </c>
      <c r="BS11">
        <v>190</v>
      </c>
      <c r="BT11">
        <v>169</v>
      </c>
      <c r="BU11">
        <v>202</v>
      </c>
      <c r="BV11">
        <v>140</v>
      </c>
      <c r="BW11">
        <v>152</v>
      </c>
      <c r="BX11">
        <v>174</v>
      </c>
      <c r="CA11">
        <v>181</v>
      </c>
      <c r="CB11">
        <v>168</v>
      </c>
      <c r="CC11">
        <v>178</v>
      </c>
      <c r="CD11">
        <v>162</v>
      </c>
      <c r="CE11">
        <v>173</v>
      </c>
      <c r="CF11">
        <v>161</v>
      </c>
      <c r="CG11">
        <v>8622</v>
      </c>
      <c r="CH11">
        <f>SUM(AC11:CG11)</f>
        <v>17071</v>
      </c>
      <c r="CI11">
        <f>SUM(AC11:AF11)</f>
        <v>668</v>
      </c>
      <c r="CJ11">
        <f>SUM(AG11:AJ11)</f>
        <v>727</v>
      </c>
      <c r="CK11">
        <f>SUM(AK11:AN11)</f>
        <v>629</v>
      </c>
      <c r="CL11">
        <f>SUM(AO11:AR11)</f>
        <v>554</v>
      </c>
      <c r="CM11">
        <f>SUM(AS11:AV11)</f>
        <v>0</v>
      </c>
      <c r="CN11">
        <f>SUM(AW11:AZ11)</f>
        <v>620</v>
      </c>
      <c r="CO11">
        <f>SUM(BA11:BD11)</f>
        <v>643</v>
      </c>
      <c r="CP11">
        <f>SUM(BE11:BH11)</f>
        <v>732</v>
      </c>
      <c r="CQ11">
        <f>SUM(BI11:BL11)</f>
        <v>754</v>
      </c>
      <c r="CR11">
        <f>SUM(BM11:BP11)</f>
        <v>705</v>
      </c>
      <c r="CS11">
        <f>SUM(BQ11:BT11)</f>
        <v>726</v>
      </c>
      <c r="CT11">
        <f>SUM(BU11:BX11)</f>
        <v>668</v>
      </c>
      <c r="CU11">
        <f>SUM(BY11:CB11)</f>
        <v>349</v>
      </c>
      <c r="CV11">
        <f>SUM(CC11:CF11)</f>
        <v>674</v>
      </c>
    </row>
    <row r="12" spans="1:100" ht="14.25">
      <c r="A12" t="s">
        <v>56</v>
      </c>
      <c r="B12">
        <v>11</v>
      </c>
      <c r="C12">
        <v>11</v>
      </c>
      <c r="D12">
        <f t="shared" si="0"/>
        <v>0</v>
      </c>
      <c r="E12" t="s">
        <v>57</v>
      </c>
      <c r="F12" s="1">
        <f t="shared" si="1"/>
        <v>171.51</v>
      </c>
      <c r="G12">
        <f>COUNT(AC12:CF12)+48</f>
        <v>100</v>
      </c>
      <c r="H12">
        <v>278</v>
      </c>
      <c r="I12">
        <v>232</v>
      </c>
      <c r="J12">
        <v>257</v>
      </c>
      <c r="K12">
        <v>275</v>
      </c>
      <c r="L12">
        <v>232</v>
      </c>
      <c r="M12">
        <v>247</v>
      </c>
      <c r="N12">
        <v>212</v>
      </c>
      <c r="O12">
        <v>245</v>
      </c>
      <c r="P12">
        <v>202</v>
      </c>
      <c r="Q12">
        <f t="shared" si="2"/>
        <v>208</v>
      </c>
      <c r="R12">
        <f t="shared" si="3"/>
        <v>278</v>
      </c>
      <c r="S12">
        <v>772</v>
      </c>
      <c r="T12">
        <v>820</v>
      </c>
      <c r="U12">
        <v>791</v>
      </c>
      <c r="V12">
        <v>768</v>
      </c>
      <c r="W12">
        <v>748</v>
      </c>
      <c r="X12">
        <v>731</v>
      </c>
      <c r="Y12">
        <v>773</v>
      </c>
      <c r="Z12">
        <v>758</v>
      </c>
      <c r="AA12">
        <f t="shared" si="4"/>
        <v>796</v>
      </c>
      <c r="AB12">
        <f t="shared" si="5"/>
        <v>820</v>
      </c>
      <c r="AC12">
        <v>163</v>
      </c>
      <c r="AD12">
        <v>152</v>
      </c>
      <c r="AE12">
        <v>160</v>
      </c>
      <c r="AF12">
        <v>160</v>
      </c>
      <c r="AG12">
        <v>181</v>
      </c>
      <c r="AH12">
        <v>193</v>
      </c>
      <c r="AI12">
        <v>146</v>
      </c>
      <c r="AJ12">
        <v>121</v>
      </c>
      <c r="AK12">
        <v>182</v>
      </c>
      <c r="AL12">
        <v>153</v>
      </c>
      <c r="AM12">
        <v>157</v>
      </c>
      <c r="AN12">
        <v>141</v>
      </c>
      <c r="AO12">
        <v>156</v>
      </c>
      <c r="AP12">
        <v>201</v>
      </c>
      <c r="AQ12">
        <v>168</v>
      </c>
      <c r="AR12">
        <v>177</v>
      </c>
      <c r="AS12">
        <v>169</v>
      </c>
      <c r="AT12">
        <v>146</v>
      </c>
      <c r="AU12">
        <v>178</v>
      </c>
      <c r="AV12">
        <v>176</v>
      </c>
      <c r="AW12">
        <v>178</v>
      </c>
      <c r="AX12">
        <v>194</v>
      </c>
      <c r="AY12">
        <v>202</v>
      </c>
      <c r="AZ12">
        <v>184</v>
      </c>
      <c r="BE12">
        <v>180</v>
      </c>
      <c r="BF12">
        <v>206</v>
      </c>
      <c r="BG12">
        <v>208</v>
      </c>
      <c r="BH12">
        <v>202</v>
      </c>
      <c r="BI12">
        <v>148</v>
      </c>
      <c r="BJ12">
        <v>194</v>
      </c>
      <c r="BK12">
        <v>202</v>
      </c>
      <c r="BL12">
        <v>161</v>
      </c>
      <c r="BM12">
        <v>178</v>
      </c>
      <c r="BN12">
        <v>199</v>
      </c>
      <c r="BO12">
        <v>201</v>
      </c>
      <c r="BP12">
        <v>132</v>
      </c>
      <c r="BQ12">
        <v>178</v>
      </c>
      <c r="BR12">
        <v>147</v>
      </c>
      <c r="BS12">
        <v>180</v>
      </c>
      <c r="BT12">
        <v>183</v>
      </c>
      <c r="BU12">
        <v>185</v>
      </c>
      <c r="BV12">
        <v>129</v>
      </c>
      <c r="BW12">
        <v>185</v>
      </c>
      <c r="BX12">
        <v>138</v>
      </c>
      <c r="BY12">
        <v>170</v>
      </c>
      <c r="BZ12">
        <v>156</v>
      </c>
      <c r="CA12">
        <v>206</v>
      </c>
      <c r="CB12">
        <v>130</v>
      </c>
      <c r="CC12">
        <v>178</v>
      </c>
      <c r="CD12">
        <v>199</v>
      </c>
      <c r="CE12">
        <v>118</v>
      </c>
      <c r="CF12">
        <v>137</v>
      </c>
      <c r="CG12">
        <v>8283</v>
      </c>
      <c r="CH12">
        <f t="shared" si="6"/>
        <v>17151</v>
      </c>
      <c r="CI12">
        <f t="shared" si="7"/>
        <v>635</v>
      </c>
      <c r="CJ12">
        <f t="shared" si="8"/>
        <v>641</v>
      </c>
      <c r="CK12">
        <f t="shared" si="9"/>
        <v>633</v>
      </c>
      <c r="CL12">
        <f t="shared" si="10"/>
        <v>702</v>
      </c>
      <c r="CM12">
        <f t="shared" si="11"/>
        <v>669</v>
      </c>
      <c r="CN12">
        <f t="shared" si="12"/>
        <v>758</v>
      </c>
      <c r="CO12">
        <f t="shared" si="13"/>
        <v>0</v>
      </c>
      <c r="CP12">
        <f t="shared" si="14"/>
        <v>796</v>
      </c>
      <c r="CQ12">
        <f t="shared" si="15"/>
        <v>705</v>
      </c>
      <c r="CR12">
        <f t="shared" si="16"/>
        <v>710</v>
      </c>
      <c r="CS12">
        <f t="shared" si="17"/>
        <v>688</v>
      </c>
      <c r="CT12">
        <f t="shared" si="18"/>
        <v>637</v>
      </c>
      <c r="CU12">
        <f t="shared" si="19"/>
        <v>662</v>
      </c>
      <c r="CV12">
        <f t="shared" si="20"/>
        <v>632</v>
      </c>
    </row>
    <row r="13" spans="1:100" ht="14.25">
      <c r="A13" t="s">
        <v>16</v>
      </c>
      <c r="B13">
        <v>12</v>
      </c>
      <c r="C13">
        <v>12</v>
      </c>
      <c r="D13">
        <f t="shared" si="0"/>
        <v>0</v>
      </c>
      <c r="E13" t="s">
        <v>26</v>
      </c>
      <c r="F13" s="1">
        <f t="shared" si="1"/>
        <v>171.15178571428572</v>
      </c>
      <c r="G13">
        <f>COUNT(AC13:CF13)+56</f>
        <v>112</v>
      </c>
      <c r="H13">
        <v>220</v>
      </c>
      <c r="I13">
        <v>220</v>
      </c>
      <c r="J13">
        <v>279</v>
      </c>
      <c r="K13">
        <v>235</v>
      </c>
      <c r="L13">
        <v>255</v>
      </c>
      <c r="M13">
        <v>246</v>
      </c>
      <c r="N13">
        <v>201</v>
      </c>
      <c r="O13">
        <v>246</v>
      </c>
      <c r="P13">
        <v>213</v>
      </c>
      <c r="Q13">
        <f t="shared" si="2"/>
        <v>217</v>
      </c>
      <c r="R13">
        <f t="shared" si="3"/>
        <v>279</v>
      </c>
      <c r="S13">
        <v>717</v>
      </c>
      <c r="T13">
        <v>770</v>
      </c>
      <c r="U13">
        <v>766</v>
      </c>
      <c r="V13">
        <v>810</v>
      </c>
      <c r="W13">
        <v>815</v>
      </c>
      <c r="X13">
        <v>687</v>
      </c>
      <c r="Y13">
        <v>765</v>
      </c>
      <c r="Z13">
        <v>741</v>
      </c>
      <c r="AA13">
        <f t="shared" si="4"/>
        <v>762</v>
      </c>
      <c r="AB13">
        <f t="shared" si="5"/>
        <v>815</v>
      </c>
      <c r="AC13">
        <v>157</v>
      </c>
      <c r="AD13">
        <v>155</v>
      </c>
      <c r="AE13">
        <v>182</v>
      </c>
      <c r="AF13">
        <v>168</v>
      </c>
      <c r="AG13">
        <v>163</v>
      </c>
      <c r="AH13">
        <v>179</v>
      </c>
      <c r="AI13">
        <v>155</v>
      </c>
      <c r="AJ13">
        <v>190</v>
      </c>
      <c r="AK13">
        <v>172</v>
      </c>
      <c r="AL13">
        <v>136</v>
      </c>
      <c r="AM13">
        <v>159</v>
      </c>
      <c r="AN13">
        <v>163</v>
      </c>
      <c r="AO13">
        <v>167</v>
      </c>
      <c r="AP13">
        <v>174</v>
      </c>
      <c r="AQ13">
        <v>170</v>
      </c>
      <c r="AR13">
        <v>166</v>
      </c>
      <c r="AS13">
        <v>159</v>
      </c>
      <c r="AT13">
        <v>175</v>
      </c>
      <c r="AU13">
        <v>163</v>
      </c>
      <c r="AV13">
        <v>143</v>
      </c>
      <c r="AW13">
        <v>213</v>
      </c>
      <c r="AX13">
        <v>170</v>
      </c>
      <c r="AY13">
        <v>186</v>
      </c>
      <c r="AZ13">
        <v>172</v>
      </c>
      <c r="BA13">
        <v>195</v>
      </c>
      <c r="BB13">
        <v>159</v>
      </c>
      <c r="BC13">
        <v>163</v>
      </c>
      <c r="BD13">
        <v>171</v>
      </c>
      <c r="BE13">
        <v>196</v>
      </c>
      <c r="BF13">
        <v>150</v>
      </c>
      <c r="BG13">
        <v>214</v>
      </c>
      <c r="BH13">
        <v>202</v>
      </c>
      <c r="BI13">
        <v>217</v>
      </c>
      <c r="BJ13">
        <v>211</v>
      </c>
      <c r="BK13">
        <v>147</v>
      </c>
      <c r="BL13">
        <v>177</v>
      </c>
      <c r="BM13">
        <v>184</v>
      </c>
      <c r="BN13">
        <v>189</v>
      </c>
      <c r="BO13">
        <v>183</v>
      </c>
      <c r="BP13">
        <v>139</v>
      </c>
      <c r="BQ13">
        <v>167</v>
      </c>
      <c r="BR13">
        <v>156</v>
      </c>
      <c r="BS13">
        <v>178</v>
      </c>
      <c r="BT13">
        <v>183</v>
      </c>
      <c r="BU13">
        <v>158</v>
      </c>
      <c r="BV13">
        <v>192</v>
      </c>
      <c r="BW13">
        <v>145</v>
      </c>
      <c r="BX13">
        <v>165</v>
      </c>
      <c r="BY13">
        <v>149</v>
      </c>
      <c r="BZ13">
        <v>170</v>
      </c>
      <c r="CA13">
        <v>130</v>
      </c>
      <c r="CB13">
        <v>202</v>
      </c>
      <c r="CC13">
        <v>192</v>
      </c>
      <c r="CD13">
        <v>162</v>
      </c>
      <c r="CE13">
        <v>161</v>
      </c>
      <c r="CF13">
        <v>193</v>
      </c>
      <c r="CG13">
        <v>9532</v>
      </c>
      <c r="CH13">
        <f t="shared" si="6"/>
        <v>19169</v>
      </c>
      <c r="CI13">
        <f t="shared" si="7"/>
        <v>662</v>
      </c>
      <c r="CJ13">
        <f t="shared" si="8"/>
        <v>687</v>
      </c>
      <c r="CK13">
        <f t="shared" si="9"/>
        <v>630</v>
      </c>
      <c r="CL13">
        <f t="shared" si="10"/>
        <v>677</v>
      </c>
      <c r="CM13">
        <f t="shared" si="11"/>
        <v>640</v>
      </c>
      <c r="CN13">
        <f t="shared" si="12"/>
        <v>741</v>
      </c>
      <c r="CO13">
        <f t="shared" si="13"/>
        <v>688</v>
      </c>
      <c r="CP13">
        <f t="shared" si="14"/>
        <v>762</v>
      </c>
      <c r="CQ13">
        <f t="shared" si="15"/>
        <v>752</v>
      </c>
      <c r="CR13">
        <f t="shared" si="16"/>
        <v>695</v>
      </c>
      <c r="CS13">
        <f t="shared" si="17"/>
        <v>684</v>
      </c>
      <c r="CT13">
        <f t="shared" si="18"/>
        <v>660</v>
      </c>
      <c r="CU13">
        <f t="shared" si="19"/>
        <v>651</v>
      </c>
      <c r="CV13">
        <f t="shared" si="20"/>
        <v>708</v>
      </c>
    </row>
    <row r="14" spans="1:100" ht="14.25">
      <c r="A14" t="s">
        <v>33</v>
      </c>
      <c r="B14">
        <v>13</v>
      </c>
      <c r="C14">
        <v>14</v>
      </c>
      <c r="D14">
        <f>SUM(C14-B14)</f>
        <v>1</v>
      </c>
      <c r="E14" t="s">
        <v>36</v>
      </c>
      <c r="F14" s="1">
        <f>SUM(AC14:CG14)/G14</f>
        <v>169.25641025641025</v>
      </c>
      <c r="G14">
        <f>COUNT(AC14:CF14)+48</f>
        <v>78</v>
      </c>
      <c r="H14">
        <v>213</v>
      </c>
      <c r="I14">
        <v>217</v>
      </c>
      <c r="J14">
        <v>223</v>
      </c>
      <c r="K14">
        <v>246</v>
      </c>
      <c r="L14">
        <v>224</v>
      </c>
      <c r="M14">
        <v>227</v>
      </c>
      <c r="N14">
        <v>235</v>
      </c>
      <c r="O14">
        <v>245</v>
      </c>
      <c r="P14">
        <v>202</v>
      </c>
      <c r="Q14">
        <f>MAX(BE14:CF14)</f>
        <v>213</v>
      </c>
      <c r="R14">
        <f>MAX(H14:Q14)</f>
        <v>246</v>
      </c>
      <c r="S14">
        <v>714</v>
      </c>
      <c r="T14">
        <v>772</v>
      </c>
      <c r="U14">
        <v>795</v>
      </c>
      <c r="V14">
        <v>819</v>
      </c>
      <c r="W14">
        <v>796</v>
      </c>
      <c r="X14">
        <v>841</v>
      </c>
      <c r="Y14">
        <v>800</v>
      </c>
      <c r="Z14">
        <v>678</v>
      </c>
      <c r="AA14">
        <f>MAX(CP14:CV14)</f>
        <v>702</v>
      </c>
      <c r="AB14">
        <f>MAX(S14:AA14)</f>
        <v>841</v>
      </c>
      <c r="AC14">
        <v>171</v>
      </c>
      <c r="AD14">
        <v>161</v>
      </c>
      <c r="AE14">
        <v>139</v>
      </c>
      <c r="AF14">
        <v>142</v>
      </c>
      <c r="AG14">
        <v>202</v>
      </c>
      <c r="AH14">
        <v>174</v>
      </c>
      <c r="AI14">
        <v>159</v>
      </c>
      <c r="AJ14">
        <v>143</v>
      </c>
      <c r="BE14">
        <v>198</v>
      </c>
      <c r="BF14">
        <v>131</v>
      </c>
      <c r="BG14">
        <v>165</v>
      </c>
      <c r="BH14">
        <v>150</v>
      </c>
      <c r="BI14">
        <v>156</v>
      </c>
      <c r="BJ14">
        <v>190</v>
      </c>
      <c r="BK14">
        <v>160</v>
      </c>
      <c r="BL14">
        <v>149</v>
      </c>
      <c r="BM14">
        <v>146</v>
      </c>
      <c r="BN14">
        <v>190</v>
      </c>
      <c r="BO14">
        <v>144</v>
      </c>
      <c r="BP14">
        <v>179</v>
      </c>
      <c r="BW14">
        <v>155</v>
      </c>
      <c r="BX14">
        <v>155</v>
      </c>
      <c r="BY14">
        <v>139</v>
      </c>
      <c r="BZ14">
        <v>182</v>
      </c>
      <c r="CA14">
        <v>213</v>
      </c>
      <c r="CB14">
        <v>151</v>
      </c>
      <c r="CC14">
        <v>197</v>
      </c>
      <c r="CD14">
        <v>175</v>
      </c>
      <c r="CE14">
        <v>168</v>
      </c>
      <c r="CF14">
        <v>162</v>
      </c>
      <c r="CG14">
        <v>8256</v>
      </c>
      <c r="CH14">
        <f>SUM(AC14:CG14)</f>
        <v>13202</v>
      </c>
      <c r="CI14">
        <f>SUM(AC14:AF14)</f>
        <v>613</v>
      </c>
      <c r="CJ14">
        <f>SUM(AG14:AJ14)</f>
        <v>678</v>
      </c>
      <c r="CK14">
        <f>SUM(AK14:AN14)</f>
        <v>0</v>
      </c>
      <c r="CL14">
        <f>SUM(AO14:AR14)</f>
        <v>0</v>
      </c>
      <c r="CM14">
        <f>SUM(AS14:AV14)</f>
        <v>0</v>
      </c>
      <c r="CN14">
        <f>SUM(AW14:AZ14)</f>
        <v>0</v>
      </c>
      <c r="CO14">
        <f>SUM(BA14:BD14)</f>
        <v>0</v>
      </c>
      <c r="CP14">
        <f>SUM(BE14:BH14)</f>
        <v>644</v>
      </c>
      <c r="CQ14">
        <f>SUM(BI14:BL14)</f>
        <v>655</v>
      </c>
      <c r="CR14">
        <f>SUM(BM14:BP14)</f>
        <v>659</v>
      </c>
      <c r="CS14">
        <f>SUM(BQ14:BT14)</f>
        <v>0</v>
      </c>
      <c r="CT14">
        <f>SUM(BU14:BX14)</f>
        <v>310</v>
      </c>
      <c r="CU14">
        <f>SUM(BY14:CB14)</f>
        <v>685</v>
      </c>
      <c r="CV14">
        <f>SUM(CC14:CF14)</f>
        <v>702</v>
      </c>
    </row>
    <row r="15" spans="1:100" ht="14.25">
      <c r="A15" t="s">
        <v>67</v>
      </c>
      <c r="B15">
        <v>14</v>
      </c>
      <c r="C15">
        <v>13</v>
      </c>
      <c r="D15">
        <f t="shared" si="0"/>
        <v>-1</v>
      </c>
      <c r="E15" t="s">
        <v>69</v>
      </c>
      <c r="F15" s="1">
        <f t="shared" si="1"/>
        <v>168.82291666666666</v>
      </c>
      <c r="G15">
        <f>COUNT(AC15:CF15)+52</f>
        <v>96</v>
      </c>
      <c r="H15">
        <v>256</v>
      </c>
      <c r="I15">
        <v>247</v>
      </c>
      <c r="J15">
        <v>226</v>
      </c>
      <c r="K15">
        <v>253</v>
      </c>
      <c r="L15">
        <v>244</v>
      </c>
      <c r="M15">
        <v>276</v>
      </c>
      <c r="N15">
        <v>247</v>
      </c>
      <c r="O15">
        <v>227</v>
      </c>
      <c r="P15">
        <v>195</v>
      </c>
      <c r="Q15">
        <f t="shared" si="2"/>
        <v>215</v>
      </c>
      <c r="R15">
        <f t="shared" si="3"/>
        <v>276</v>
      </c>
      <c r="S15">
        <v>796</v>
      </c>
      <c r="T15">
        <v>832</v>
      </c>
      <c r="U15">
        <v>774</v>
      </c>
      <c r="V15">
        <v>852</v>
      </c>
      <c r="W15">
        <v>832</v>
      </c>
      <c r="X15">
        <v>812</v>
      </c>
      <c r="Y15">
        <v>789</v>
      </c>
      <c r="Z15">
        <v>659</v>
      </c>
      <c r="AA15">
        <f t="shared" si="4"/>
        <v>750</v>
      </c>
      <c r="AB15">
        <f t="shared" si="5"/>
        <v>852</v>
      </c>
      <c r="AC15">
        <v>147</v>
      </c>
      <c r="AD15">
        <v>184</v>
      </c>
      <c r="AE15">
        <v>142</v>
      </c>
      <c r="AF15">
        <v>157</v>
      </c>
      <c r="AG15">
        <v>160</v>
      </c>
      <c r="AH15">
        <v>183</v>
      </c>
      <c r="AI15">
        <v>117</v>
      </c>
      <c r="AJ15">
        <v>155</v>
      </c>
      <c r="AK15">
        <v>139</v>
      </c>
      <c r="AL15">
        <v>121</v>
      </c>
      <c r="AM15">
        <v>195</v>
      </c>
      <c r="AN15">
        <v>170</v>
      </c>
      <c r="AS15">
        <v>158</v>
      </c>
      <c r="AT15">
        <v>142</v>
      </c>
      <c r="AU15">
        <v>164</v>
      </c>
      <c r="AV15">
        <v>130</v>
      </c>
      <c r="AW15">
        <v>157</v>
      </c>
      <c r="AX15">
        <v>143</v>
      </c>
      <c r="AY15">
        <v>171</v>
      </c>
      <c r="AZ15">
        <v>137</v>
      </c>
      <c r="BA15">
        <v>158</v>
      </c>
      <c r="BB15">
        <v>165</v>
      </c>
      <c r="BC15">
        <v>168</v>
      </c>
      <c r="BD15">
        <v>168</v>
      </c>
      <c r="BE15">
        <v>159</v>
      </c>
      <c r="BF15">
        <v>180</v>
      </c>
      <c r="BG15">
        <v>212</v>
      </c>
      <c r="BH15">
        <v>199</v>
      </c>
      <c r="BI15">
        <v>156</v>
      </c>
      <c r="BJ15">
        <v>194</v>
      </c>
      <c r="BK15">
        <v>203</v>
      </c>
      <c r="BL15">
        <v>189</v>
      </c>
      <c r="BM15">
        <v>215</v>
      </c>
      <c r="BN15">
        <v>169</v>
      </c>
      <c r="BO15">
        <v>160</v>
      </c>
      <c r="BP15">
        <v>200</v>
      </c>
      <c r="BY15">
        <v>157</v>
      </c>
      <c r="BZ15">
        <v>146</v>
      </c>
      <c r="CA15">
        <v>198</v>
      </c>
      <c r="CB15">
        <v>150</v>
      </c>
      <c r="CC15">
        <v>166</v>
      </c>
      <c r="CD15">
        <v>129</v>
      </c>
      <c r="CE15">
        <v>151</v>
      </c>
      <c r="CF15">
        <v>146</v>
      </c>
      <c r="CG15">
        <v>8997</v>
      </c>
      <c r="CH15">
        <f t="shared" si="6"/>
        <v>16207</v>
      </c>
      <c r="CI15">
        <f t="shared" si="7"/>
        <v>630</v>
      </c>
      <c r="CJ15">
        <f t="shared" si="8"/>
        <v>615</v>
      </c>
      <c r="CK15">
        <f t="shared" si="9"/>
        <v>625</v>
      </c>
      <c r="CL15">
        <f t="shared" si="10"/>
        <v>0</v>
      </c>
      <c r="CM15">
        <f t="shared" si="11"/>
        <v>594</v>
      </c>
      <c r="CN15">
        <f t="shared" si="12"/>
        <v>608</v>
      </c>
      <c r="CO15">
        <f t="shared" si="13"/>
        <v>659</v>
      </c>
      <c r="CP15">
        <f t="shared" si="14"/>
        <v>750</v>
      </c>
      <c r="CQ15">
        <f t="shared" si="15"/>
        <v>742</v>
      </c>
      <c r="CR15">
        <f t="shared" si="16"/>
        <v>744</v>
      </c>
      <c r="CS15">
        <f t="shared" si="17"/>
        <v>0</v>
      </c>
      <c r="CT15">
        <f t="shared" si="18"/>
        <v>0</v>
      </c>
      <c r="CU15">
        <f t="shared" si="19"/>
        <v>651</v>
      </c>
      <c r="CV15">
        <f t="shared" si="20"/>
        <v>592</v>
      </c>
    </row>
    <row r="16" spans="1:100" ht="14.25">
      <c r="A16" t="s">
        <v>58</v>
      </c>
      <c r="B16">
        <v>15</v>
      </c>
      <c r="C16">
        <v>16</v>
      </c>
      <c r="D16">
        <f>SUM(C16-B16)</f>
        <v>1</v>
      </c>
      <c r="E16" t="s">
        <v>60</v>
      </c>
      <c r="F16" s="1">
        <f>SUM(AC16:CG16)/G16</f>
        <v>167.75</v>
      </c>
      <c r="G16">
        <f>COUNT(AC16:CF16)+56</f>
        <v>112</v>
      </c>
      <c r="H16">
        <v>222</v>
      </c>
      <c r="I16">
        <v>213</v>
      </c>
      <c r="J16">
        <v>246</v>
      </c>
      <c r="K16">
        <v>224</v>
      </c>
      <c r="L16">
        <v>237</v>
      </c>
      <c r="M16">
        <v>230</v>
      </c>
      <c r="N16">
        <v>229</v>
      </c>
      <c r="O16">
        <v>214</v>
      </c>
      <c r="P16">
        <v>198</v>
      </c>
      <c r="Q16">
        <f>MAX(BE16:CF16)</f>
        <v>214</v>
      </c>
      <c r="R16">
        <f>MAX(H16:Q16)</f>
        <v>246</v>
      </c>
      <c r="S16">
        <v>754</v>
      </c>
      <c r="T16">
        <v>779</v>
      </c>
      <c r="U16">
        <v>747</v>
      </c>
      <c r="V16">
        <v>840</v>
      </c>
      <c r="W16">
        <v>707</v>
      </c>
      <c r="X16">
        <v>785</v>
      </c>
      <c r="Y16">
        <v>716</v>
      </c>
      <c r="Z16">
        <v>701</v>
      </c>
      <c r="AA16">
        <f>MAX(CP16:CV16)</f>
        <v>764</v>
      </c>
      <c r="AB16">
        <f>MAX(S16:AA16)</f>
        <v>840</v>
      </c>
      <c r="AC16">
        <v>189</v>
      </c>
      <c r="AD16">
        <v>171</v>
      </c>
      <c r="AE16">
        <v>147</v>
      </c>
      <c r="AF16">
        <v>178</v>
      </c>
      <c r="AG16">
        <v>182</v>
      </c>
      <c r="AH16">
        <v>147</v>
      </c>
      <c r="AI16">
        <v>198</v>
      </c>
      <c r="AJ16">
        <v>174</v>
      </c>
      <c r="AK16">
        <v>157</v>
      </c>
      <c r="AL16">
        <v>178</v>
      </c>
      <c r="AM16">
        <v>132</v>
      </c>
      <c r="AN16">
        <v>167</v>
      </c>
      <c r="AO16">
        <v>156</v>
      </c>
      <c r="AP16">
        <v>127</v>
      </c>
      <c r="AQ16">
        <v>136</v>
      </c>
      <c r="AR16">
        <v>168</v>
      </c>
      <c r="AS16">
        <v>160</v>
      </c>
      <c r="AT16">
        <v>177</v>
      </c>
      <c r="AU16">
        <v>170</v>
      </c>
      <c r="AV16">
        <v>123</v>
      </c>
      <c r="AW16">
        <v>176</v>
      </c>
      <c r="AX16">
        <v>178</v>
      </c>
      <c r="AY16">
        <v>147</v>
      </c>
      <c r="AZ16">
        <v>172</v>
      </c>
      <c r="BA16">
        <v>153</v>
      </c>
      <c r="BB16">
        <v>179</v>
      </c>
      <c r="BC16">
        <v>146</v>
      </c>
      <c r="BD16">
        <v>168</v>
      </c>
      <c r="BE16">
        <v>204</v>
      </c>
      <c r="BF16">
        <v>144</v>
      </c>
      <c r="BG16">
        <v>158</v>
      </c>
      <c r="BH16">
        <v>167</v>
      </c>
      <c r="BI16">
        <v>193</v>
      </c>
      <c r="BJ16">
        <v>163</v>
      </c>
      <c r="BK16">
        <v>137</v>
      </c>
      <c r="BL16">
        <v>168</v>
      </c>
      <c r="BM16">
        <v>167</v>
      </c>
      <c r="BN16">
        <v>117</v>
      </c>
      <c r="BO16">
        <v>134</v>
      </c>
      <c r="BP16">
        <v>171</v>
      </c>
      <c r="BQ16">
        <v>184</v>
      </c>
      <c r="BR16">
        <v>201</v>
      </c>
      <c r="BS16">
        <v>172</v>
      </c>
      <c r="BT16">
        <v>196</v>
      </c>
      <c r="BU16">
        <v>191</v>
      </c>
      <c r="BV16">
        <v>159</v>
      </c>
      <c r="BW16">
        <v>210</v>
      </c>
      <c r="BX16">
        <v>188</v>
      </c>
      <c r="BY16">
        <v>138</v>
      </c>
      <c r="BZ16">
        <v>123</v>
      </c>
      <c r="CA16">
        <v>170</v>
      </c>
      <c r="CB16">
        <v>134</v>
      </c>
      <c r="CC16">
        <v>204</v>
      </c>
      <c r="CD16">
        <v>165</v>
      </c>
      <c r="CE16">
        <v>214</v>
      </c>
      <c r="CF16">
        <v>181</v>
      </c>
      <c r="CG16">
        <v>9479</v>
      </c>
      <c r="CH16">
        <f>SUM(AC16:CG16)</f>
        <v>18788</v>
      </c>
      <c r="CI16">
        <f>SUM(AC16:AF16)</f>
        <v>685</v>
      </c>
      <c r="CJ16">
        <f>SUM(AG16:AJ16)</f>
        <v>701</v>
      </c>
      <c r="CK16">
        <f>SUM(AK16:AN16)</f>
        <v>634</v>
      </c>
      <c r="CL16">
        <f>SUM(AO16:AR16)</f>
        <v>587</v>
      </c>
      <c r="CM16">
        <f>SUM(AS16:AV16)</f>
        <v>630</v>
      </c>
      <c r="CN16">
        <f>SUM(AW16:AZ16)</f>
        <v>673</v>
      </c>
      <c r="CO16">
        <f>SUM(BA16:BD16)</f>
        <v>646</v>
      </c>
      <c r="CP16">
        <f>SUM(BE16:BH16)</f>
        <v>673</v>
      </c>
      <c r="CQ16">
        <f>SUM(BI16:BL16)</f>
        <v>661</v>
      </c>
      <c r="CR16">
        <f>SUM(BM16:BP16)</f>
        <v>589</v>
      </c>
      <c r="CS16">
        <f>SUM(BQ16:BT16)</f>
        <v>753</v>
      </c>
      <c r="CT16">
        <f>SUM(BU16:BX16)</f>
        <v>748</v>
      </c>
      <c r="CU16">
        <f>SUM(BY16:CB16)</f>
        <v>565</v>
      </c>
      <c r="CV16">
        <f>SUM(CC16:CF16)</f>
        <v>764</v>
      </c>
    </row>
    <row r="17" spans="1:100" ht="14.25">
      <c r="A17" t="s">
        <v>18</v>
      </c>
      <c r="B17">
        <v>16</v>
      </c>
      <c r="C17">
        <v>15</v>
      </c>
      <c r="D17">
        <f>SUM(C17-B17)</f>
        <v>-1</v>
      </c>
      <c r="E17" t="s">
        <v>31</v>
      </c>
      <c r="F17" s="1">
        <f>SUM(AC17:CG17)/G17</f>
        <v>167.375</v>
      </c>
      <c r="G17">
        <f>COUNT(AC17:CF17)+56</f>
        <v>112</v>
      </c>
      <c r="H17">
        <v>0</v>
      </c>
      <c r="I17">
        <v>0</v>
      </c>
      <c r="J17">
        <v>0</v>
      </c>
      <c r="K17">
        <v>0</v>
      </c>
      <c r="L17">
        <v>0</v>
      </c>
      <c r="M17">
        <v>238</v>
      </c>
      <c r="N17">
        <v>232</v>
      </c>
      <c r="O17">
        <v>278</v>
      </c>
      <c r="P17">
        <v>224</v>
      </c>
      <c r="Q17">
        <f>MAX(BE17:CF17)</f>
        <v>246</v>
      </c>
      <c r="R17">
        <f>MAX(H17:Q17)</f>
        <v>278</v>
      </c>
      <c r="S17">
        <v>0</v>
      </c>
      <c r="T17">
        <v>0</v>
      </c>
      <c r="U17">
        <v>0</v>
      </c>
      <c r="V17">
        <v>0</v>
      </c>
      <c r="W17">
        <v>753</v>
      </c>
      <c r="X17">
        <v>728</v>
      </c>
      <c r="Y17">
        <v>788</v>
      </c>
      <c r="Z17">
        <v>799</v>
      </c>
      <c r="AA17">
        <f>MAX(CP17:CV17)</f>
        <v>795</v>
      </c>
      <c r="AB17">
        <f>MAX(S17:AA17)</f>
        <v>799</v>
      </c>
      <c r="AC17">
        <v>122</v>
      </c>
      <c r="AD17">
        <v>147</v>
      </c>
      <c r="AE17">
        <v>146</v>
      </c>
      <c r="AF17">
        <v>168</v>
      </c>
      <c r="AG17">
        <v>190</v>
      </c>
      <c r="AH17">
        <v>145</v>
      </c>
      <c r="AI17">
        <v>194</v>
      </c>
      <c r="AJ17">
        <v>217</v>
      </c>
      <c r="AK17">
        <v>120</v>
      </c>
      <c r="AL17">
        <v>183</v>
      </c>
      <c r="AM17">
        <v>129</v>
      </c>
      <c r="AN17">
        <v>176</v>
      </c>
      <c r="AO17">
        <v>193</v>
      </c>
      <c r="AP17">
        <v>147</v>
      </c>
      <c r="AQ17">
        <v>192</v>
      </c>
      <c r="AR17">
        <v>180</v>
      </c>
      <c r="AS17">
        <v>134</v>
      </c>
      <c r="AT17">
        <v>136</v>
      </c>
      <c r="AU17">
        <v>126</v>
      </c>
      <c r="AV17">
        <v>159</v>
      </c>
      <c r="AW17">
        <v>161</v>
      </c>
      <c r="AX17">
        <v>174</v>
      </c>
      <c r="AY17">
        <v>204</v>
      </c>
      <c r="AZ17">
        <v>191</v>
      </c>
      <c r="BA17">
        <v>137</v>
      </c>
      <c r="BB17">
        <v>136</v>
      </c>
      <c r="BC17">
        <v>143</v>
      </c>
      <c r="BD17">
        <v>162</v>
      </c>
      <c r="BE17">
        <v>125</v>
      </c>
      <c r="BF17">
        <v>176</v>
      </c>
      <c r="BG17">
        <v>159</v>
      </c>
      <c r="BH17">
        <v>181</v>
      </c>
      <c r="BI17">
        <v>169</v>
      </c>
      <c r="BJ17">
        <v>181</v>
      </c>
      <c r="BK17">
        <v>150</v>
      </c>
      <c r="BL17">
        <v>210</v>
      </c>
      <c r="BM17">
        <v>177</v>
      </c>
      <c r="BN17">
        <v>189</v>
      </c>
      <c r="BO17">
        <v>246</v>
      </c>
      <c r="BP17">
        <v>183</v>
      </c>
      <c r="BQ17">
        <v>183</v>
      </c>
      <c r="BR17">
        <v>178</v>
      </c>
      <c r="BS17">
        <v>176</v>
      </c>
      <c r="BT17">
        <v>161</v>
      </c>
      <c r="BU17">
        <v>201</v>
      </c>
      <c r="BV17">
        <v>170</v>
      </c>
      <c r="BW17">
        <v>225</v>
      </c>
      <c r="BX17">
        <v>173</v>
      </c>
      <c r="BY17">
        <v>129</v>
      </c>
      <c r="BZ17">
        <v>182</v>
      </c>
      <c r="CA17">
        <v>223</v>
      </c>
      <c r="CB17">
        <v>178</v>
      </c>
      <c r="CC17">
        <v>169</v>
      </c>
      <c r="CD17">
        <v>153</v>
      </c>
      <c r="CE17">
        <v>155</v>
      </c>
      <c r="CF17">
        <v>115</v>
      </c>
      <c r="CG17">
        <v>9317</v>
      </c>
      <c r="CH17">
        <f>SUM(AC17:CG17)</f>
        <v>18746</v>
      </c>
      <c r="CI17">
        <f>SUM(AC17:AF17)</f>
        <v>583</v>
      </c>
      <c r="CJ17">
        <f>SUM(AG17:AJ17)</f>
        <v>746</v>
      </c>
      <c r="CK17">
        <f>SUM(AK17:AN17)</f>
        <v>608</v>
      </c>
      <c r="CL17">
        <f>SUM(AO17:AR17)</f>
        <v>712</v>
      </c>
      <c r="CM17">
        <f>SUM(AS17:AV17)</f>
        <v>555</v>
      </c>
      <c r="CN17">
        <f>SUM(AW17:AZ17)</f>
        <v>730</v>
      </c>
      <c r="CO17">
        <f>SUM(BA17:BD17)</f>
        <v>578</v>
      </c>
      <c r="CP17">
        <f>SUM(BE17:BH17)</f>
        <v>641</v>
      </c>
      <c r="CQ17">
        <f>SUM(BI17:BL17)</f>
        <v>710</v>
      </c>
      <c r="CR17">
        <f>SUM(BM17:BP17)</f>
        <v>795</v>
      </c>
      <c r="CS17">
        <f>SUM(BQ17:BT17)</f>
        <v>698</v>
      </c>
      <c r="CT17">
        <f>SUM(BU17:BX17)</f>
        <v>769</v>
      </c>
      <c r="CU17">
        <f>SUM(BY17:CB17)</f>
        <v>712</v>
      </c>
      <c r="CV17">
        <f>SUM(CC17:CF17)</f>
        <v>592</v>
      </c>
    </row>
    <row r="18" spans="1:100" ht="14.25">
      <c r="A18" t="s">
        <v>33</v>
      </c>
      <c r="B18">
        <v>17</v>
      </c>
      <c r="C18">
        <v>17</v>
      </c>
      <c r="D18">
        <f>SUM(C18-B18)</f>
        <v>0</v>
      </c>
      <c r="E18" t="s">
        <v>38</v>
      </c>
      <c r="F18" s="1">
        <f>SUM(AC18:CG18)/G18</f>
        <v>165.18333333333334</v>
      </c>
      <c r="G18">
        <f>COUNT(AC18:CF18)+42</f>
        <v>60</v>
      </c>
      <c r="H18">
        <v>221</v>
      </c>
      <c r="I18">
        <v>224</v>
      </c>
      <c r="J18">
        <v>211</v>
      </c>
      <c r="K18">
        <v>0</v>
      </c>
      <c r="L18">
        <v>0</v>
      </c>
      <c r="M18">
        <v>0</v>
      </c>
      <c r="N18">
        <v>255</v>
      </c>
      <c r="O18">
        <v>183</v>
      </c>
      <c r="P18">
        <v>233</v>
      </c>
      <c r="Q18">
        <f>MAX(BE18:CF18)</f>
        <v>223</v>
      </c>
      <c r="R18">
        <f>MAX(H18:Q18)</f>
        <v>255</v>
      </c>
      <c r="S18">
        <v>733</v>
      </c>
      <c r="T18">
        <v>785</v>
      </c>
      <c r="U18">
        <v>0</v>
      </c>
      <c r="V18">
        <v>0</v>
      </c>
      <c r="W18">
        <v>0</v>
      </c>
      <c r="X18">
        <v>821</v>
      </c>
      <c r="Y18">
        <v>669</v>
      </c>
      <c r="Z18">
        <v>740</v>
      </c>
      <c r="AA18">
        <f>MAX(CP18:CV18)</f>
        <v>423</v>
      </c>
      <c r="AB18">
        <f>MAX(S18:AA18)</f>
        <v>821</v>
      </c>
      <c r="AO18">
        <v>112</v>
      </c>
      <c r="AP18">
        <v>204</v>
      </c>
      <c r="AQ18">
        <v>157</v>
      </c>
      <c r="AR18">
        <v>145</v>
      </c>
      <c r="AS18">
        <v>154</v>
      </c>
      <c r="AT18">
        <v>116</v>
      </c>
      <c r="AU18">
        <v>189</v>
      </c>
      <c r="AV18">
        <v>233</v>
      </c>
      <c r="AW18">
        <v>150</v>
      </c>
      <c r="AX18">
        <v>225</v>
      </c>
      <c r="AY18">
        <v>193</v>
      </c>
      <c r="AZ18">
        <v>172</v>
      </c>
      <c r="BQ18">
        <v>201</v>
      </c>
      <c r="BR18">
        <v>209</v>
      </c>
      <c r="BU18">
        <v>223</v>
      </c>
      <c r="BV18">
        <v>200</v>
      </c>
      <c r="BY18">
        <v>112</v>
      </c>
      <c r="BZ18">
        <v>177</v>
      </c>
      <c r="CG18">
        <v>6739</v>
      </c>
      <c r="CH18">
        <f>SUM(AC18:CG18)</f>
        <v>9911</v>
      </c>
      <c r="CI18">
        <f>SUM(AC18:AF18)</f>
        <v>0</v>
      </c>
      <c r="CJ18">
        <f>SUM(AG18:AJ18)</f>
        <v>0</v>
      </c>
      <c r="CK18">
        <f>SUM(AK18:AN18)</f>
        <v>0</v>
      </c>
      <c r="CL18">
        <f>SUM(AO18:AR18)</f>
        <v>618</v>
      </c>
      <c r="CM18">
        <f>SUM(AS18:AV18)</f>
        <v>692</v>
      </c>
      <c r="CN18">
        <f>SUM(AW18:AZ18)</f>
        <v>740</v>
      </c>
      <c r="CO18">
        <f>SUM(BA18:BD18)</f>
        <v>0</v>
      </c>
      <c r="CP18">
        <f>SUM(BE18:BH18)</f>
        <v>0</v>
      </c>
      <c r="CQ18">
        <f>SUM(BI18:BL18)</f>
        <v>0</v>
      </c>
      <c r="CR18">
        <f>SUM(BM18:BP18)</f>
        <v>0</v>
      </c>
      <c r="CS18">
        <f>SUM(BQ18:BT18)</f>
        <v>410</v>
      </c>
      <c r="CT18">
        <f>SUM(BU18:BX18)</f>
        <v>423</v>
      </c>
      <c r="CU18">
        <f>SUM(BY18:CB18)</f>
        <v>289</v>
      </c>
      <c r="CV18">
        <f>SUM(CC18:CF18)</f>
        <v>0</v>
      </c>
    </row>
    <row r="19" spans="1:100" ht="14.25">
      <c r="A19" t="s">
        <v>58</v>
      </c>
      <c r="B19">
        <v>18</v>
      </c>
      <c r="C19">
        <v>18</v>
      </c>
      <c r="D19">
        <f t="shared" si="0"/>
        <v>0</v>
      </c>
      <c r="E19" t="s">
        <v>21</v>
      </c>
      <c r="F19" s="1">
        <f t="shared" si="1"/>
        <v>161.99074074074073</v>
      </c>
      <c r="G19">
        <f>COUNT(AC19:CF19)+52</f>
        <v>108</v>
      </c>
      <c r="H19">
        <v>0</v>
      </c>
      <c r="I19">
        <v>0</v>
      </c>
      <c r="J19">
        <v>0</v>
      </c>
      <c r="K19">
        <v>0</v>
      </c>
      <c r="L19">
        <v>232</v>
      </c>
      <c r="M19">
        <v>228</v>
      </c>
      <c r="N19">
        <v>243</v>
      </c>
      <c r="O19">
        <v>232</v>
      </c>
      <c r="P19">
        <v>192</v>
      </c>
      <c r="Q19">
        <f t="shared" si="2"/>
        <v>220</v>
      </c>
      <c r="R19">
        <f t="shared" si="3"/>
        <v>243</v>
      </c>
      <c r="S19">
        <v>0</v>
      </c>
      <c r="T19">
        <v>0</v>
      </c>
      <c r="U19">
        <v>0</v>
      </c>
      <c r="V19">
        <v>782</v>
      </c>
      <c r="W19">
        <v>826</v>
      </c>
      <c r="X19">
        <v>760</v>
      </c>
      <c r="Y19">
        <v>720</v>
      </c>
      <c r="Z19">
        <v>656</v>
      </c>
      <c r="AA19">
        <f aca="true" t="shared" si="21" ref="AA19:AA35">MAX(CP19:CV19)</f>
        <v>755</v>
      </c>
      <c r="AB19">
        <f t="shared" si="5"/>
        <v>826</v>
      </c>
      <c r="AC19">
        <v>124</v>
      </c>
      <c r="AD19">
        <v>180</v>
      </c>
      <c r="AE19">
        <v>158</v>
      </c>
      <c r="AF19">
        <v>176</v>
      </c>
      <c r="AG19">
        <v>114</v>
      </c>
      <c r="AH19">
        <v>134</v>
      </c>
      <c r="AI19">
        <v>160</v>
      </c>
      <c r="AJ19">
        <v>138</v>
      </c>
      <c r="AK19">
        <v>80</v>
      </c>
      <c r="AL19">
        <v>162</v>
      </c>
      <c r="AM19">
        <v>138</v>
      </c>
      <c r="AN19">
        <v>161</v>
      </c>
      <c r="AO19">
        <v>127</v>
      </c>
      <c r="AP19">
        <v>158</v>
      </c>
      <c r="AQ19">
        <v>162</v>
      </c>
      <c r="AR19">
        <v>135</v>
      </c>
      <c r="AS19">
        <v>122</v>
      </c>
      <c r="AT19">
        <v>183</v>
      </c>
      <c r="AU19">
        <v>159</v>
      </c>
      <c r="AV19">
        <v>192</v>
      </c>
      <c r="AW19">
        <v>138</v>
      </c>
      <c r="AX19">
        <v>162</v>
      </c>
      <c r="AY19">
        <v>154</v>
      </c>
      <c r="AZ19">
        <v>138</v>
      </c>
      <c r="BA19">
        <v>181</v>
      </c>
      <c r="BB19">
        <v>157</v>
      </c>
      <c r="BC19">
        <v>145</v>
      </c>
      <c r="BD19">
        <v>159</v>
      </c>
      <c r="BE19">
        <v>171</v>
      </c>
      <c r="BF19">
        <v>163</v>
      </c>
      <c r="BG19">
        <v>160</v>
      </c>
      <c r="BH19">
        <v>141</v>
      </c>
      <c r="BI19">
        <v>150</v>
      </c>
      <c r="BJ19">
        <v>152</v>
      </c>
      <c r="BK19">
        <v>193</v>
      </c>
      <c r="BL19">
        <v>169</v>
      </c>
      <c r="BM19">
        <v>149</v>
      </c>
      <c r="BN19">
        <v>126</v>
      </c>
      <c r="BO19">
        <v>146</v>
      </c>
      <c r="BP19">
        <v>185</v>
      </c>
      <c r="BQ19">
        <v>152</v>
      </c>
      <c r="BR19">
        <v>150</v>
      </c>
      <c r="BS19">
        <v>184</v>
      </c>
      <c r="BT19">
        <v>178</v>
      </c>
      <c r="BU19">
        <v>134</v>
      </c>
      <c r="BV19">
        <v>159</v>
      </c>
      <c r="BW19">
        <v>171</v>
      </c>
      <c r="BX19">
        <v>125</v>
      </c>
      <c r="BY19">
        <v>174</v>
      </c>
      <c r="BZ19">
        <v>220</v>
      </c>
      <c r="CA19">
        <v>192</v>
      </c>
      <c r="CB19">
        <v>169</v>
      </c>
      <c r="CC19">
        <v>159</v>
      </c>
      <c r="CD19">
        <v>129</v>
      </c>
      <c r="CE19">
        <v>135</v>
      </c>
      <c r="CF19">
        <v>187</v>
      </c>
      <c r="CG19">
        <v>8775</v>
      </c>
      <c r="CH19">
        <f t="shared" si="6"/>
        <v>17495</v>
      </c>
      <c r="CI19">
        <f t="shared" si="7"/>
        <v>638</v>
      </c>
      <c r="CJ19">
        <f t="shared" si="8"/>
        <v>546</v>
      </c>
      <c r="CK19">
        <f t="shared" si="9"/>
        <v>541</v>
      </c>
      <c r="CL19">
        <f t="shared" si="10"/>
        <v>582</v>
      </c>
      <c r="CM19">
        <f t="shared" si="11"/>
        <v>656</v>
      </c>
      <c r="CN19">
        <f t="shared" si="12"/>
        <v>592</v>
      </c>
      <c r="CO19">
        <f t="shared" si="13"/>
        <v>642</v>
      </c>
      <c r="CP19">
        <f t="shared" si="14"/>
        <v>635</v>
      </c>
      <c r="CQ19">
        <f t="shared" si="15"/>
        <v>664</v>
      </c>
      <c r="CR19">
        <f t="shared" si="16"/>
        <v>606</v>
      </c>
      <c r="CS19">
        <f t="shared" si="17"/>
        <v>664</v>
      </c>
      <c r="CT19">
        <f t="shared" si="18"/>
        <v>589</v>
      </c>
      <c r="CU19">
        <f t="shared" si="19"/>
        <v>755</v>
      </c>
      <c r="CV19">
        <f t="shared" si="20"/>
        <v>610</v>
      </c>
    </row>
    <row r="20" spans="1:100" ht="14.25">
      <c r="A20" t="s">
        <v>67</v>
      </c>
      <c r="B20">
        <v>19</v>
      </c>
      <c r="C20">
        <v>19</v>
      </c>
      <c r="D20">
        <f t="shared" si="0"/>
        <v>0</v>
      </c>
      <c r="E20" t="s">
        <v>70</v>
      </c>
      <c r="F20" s="1">
        <f t="shared" si="1"/>
        <v>161.18</v>
      </c>
      <c r="G20">
        <f>COUNT(AC20:CF20)+48</f>
        <v>100</v>
      </c>
      <c r="H20">
        <v>0</v>
      </c>
      <c r="I20">
        <v>0</v>
      </c>
      <c r="J20">
        <v>0</v>
      </c>
      <c r="K20">
        <v>0</v>
      </c>
      <c r="L20">
        <v>0</v>
      </c>
      <c r="M20">
        <v>230</v>
      </c>
      <c r="N20">
        <v>228</v>
      </c>
      <c r="O20">
        <v>182</v>
      </c>
      <c r="P20">
        <v>213</v>
      </c>
      <c r="Q20">
        <f t="shared" si="2"/>
        <v>245</v>
      </c>
      <c r="R20">
        <f t="shared" si="3"/>
        <v>245</v>
      </c>
      <c r="S20">
        <v>0</v>
      </c>
      <c r="T20">
        <v>0</v>
      </c>
      <c r="U20">
        <v>0</v>
      </c>
      <c r="V20">
        <v>0</v>
      </c>
      <c r="W20">
        <v>715</v>
      </c>
      <c r="X20">
        <v>768</v>
      </c>
      <c r="Y20">
        <v>660</v>
      </c>
      <c r="Z20">
        <v>688</v>
      </c>
      <c r="AA20">
        <f t="shared" si="21"/>
        <v>722</v>
      </c>
      <c r="AB20">
        <f t="shared" si="5"/>
        <v>768</v>
      </c>
      <c r="AC20">
        <v>173</v>
      </c>
      <c r="AD20">
        <v>158</v>
      </c>
      <c r="AE20">
        <v>113</v>
      </c>
      <c r="AF20">
        <v>147</v>
      </c>
      <c r="AG20">
        <v>157</v>
      </c>
      <c r="AH20">
        <v>154</v>
      </c>
      <c r="AI20">
        <v>153</v>
      </c>
      <c r="AJ20">
        <v>167</v>
      </c>
      <c r="AK20">
        <v>149</v>
      </c>
      <c r="AL20">
        <v>152</v>
      </c>
      <c r="AM20">
        <v>150</v>
      </c>
      <c r="AN20">
        <v>171</v>
      </c>
      <c r="AO20">
        <v>213</v>
      </c>
      <c r="AP20">
        <v>137</v>
      </c>
      <c r="AQ20">
        <v>143</v>
      </c>
      <c r="AR20">
        <v>145</v>
      </c>
      <c r="AS20">
        <v>172</v>
      </c>
      <c r="AT20">
        <v>212</v>
      </c>
      <c r="AU20">
        <v>170</v>
      </c>
      <c r="AV20">
        <v>134</v>
      </c>
      <c r="AW20">
        <v>142</v>
      </c>
      <c r="AX20">
        <v>189</v>
      </c>
      <c r="AY20">
        <v>151</v>
      </c>
      <c r="AZ20">
        <v>173</v>
      </c>
      <c r="BA20">
        <v>155</v>
      </c>
      <c r="BB20">
        <v>150</v>
      </c>
      <c r="BC20">
        <v>153</v>
      </c>
      <c r="BD20">
        <v>170</v>
      </c>
      <c r="BE20">
        <v>159</v>
      </c>
      <c r="BF20">
        <v>166</v>
      </c>
      <c r="BG20">
        <v>165</v>
      </c>
      <c r="BH20">
        <v>151</v>
      </c>
      <c r="BI20">
        <v>131</v>
      </c>
      <c r="BJ20">
        <v>215</v>
      </c>
      <c r="BK20">
        <v>192</v>
      </c>
      <c r="BL20">
        <v>176</v>
      </c>
      <c r="BM20">
        <v>157</v>
      </c>
      <c r="BN20">
        <v>168</v>
      </c>
      <c r="BO20">
        <v>159</v>
      </c>
      <c r="BP20">
        <v>158</v>
      </c>
      <c r="BQ20">
        <v>245</v>
      </c>
      <c r="BR20">
        <v>158</v>
      </c>
      <c r="BS20">
        <v>139</v>
      </c>
      <c r="BT20">
        <v>180</v>
      </c>
      <c r="BU20">
        <v>183</v>
      </c>
      <c r="BV20">
        <v>158</v>
      </c>
      <c r="BW20">
        <v>171</v>
      </c>
      <c r="BX20">
        <v>158</v>
      </c>
      <c r="BY20">
        <v>164</v>
      </c>
      <c r="BZ20">
        <v>181</v>
      </c>
      <c r="CA20">
        <v>159</v>
      </c>
      <c r="CB20">
        <v>187</v>
      </c>
      <c r="CG20">
        <v>7585</v>
      </c>
      <c r="CH20">
        <f t="shared" si="6"/>
        <v>16118</v>
      </c>
      <c r="CI20">
        <f t="shared" si="7"/>
        <v>591</v>
      </c>
      <c r="CJ20">
        <f t="shared" si="8"/>
        <v>631</v>
      </c>
      <c r="CK20">
        <f t="shared" si="9"/>
        <v>622</v>
      </c>
      <c r="CL20">
        <f t="shared" si="10"/>
        <v>638</v>
      </c>
      <c r="CM20">
        <f t="shared" si="11"/>
        <v>688</v>
      </c>
      <c r="CN20">
        <f t="shared" si="12"/>
        <v>655</v>
      </c>
      <c r="CO20">
        <f t="shared" si="13"/>
        <v>628</v>
      </c>
      <c r="CP20">
        <f t="shared" si="14"/>
        <v>641</v>
      </c>
      <c r="CQ20">
        <f t="shared" si="15"/>
        <v>714</v>
      </c>
      <c r="CR20">
        <f t="shared" si="16"/>
        <v>642</v>
      </c>
      <c r="CS20">
        <f t="shared" si="17"/>
        <v>722</v>
      </c>
      <c r="CT20">
        <f t="shared" si="18"/>
        <v>670</v>
      </c>
      <c r="CU20">
        <f t="shared" si="19"/>
        <v>691</v>
      </c>
      <c r="CV20">
        <f t="shared" si="20"/>
        <v>0</v>
      </c>
    </row>
    <row r="21" spans="1:100" ht="14.25">
      <c r="A21" t="s">
        <v>40</v>
      </c>
      <c r="B21">
        <v>20</v>
      </c>
      <c r="C21">
        <v>21</v>
      </c>
      <c r="D21">
        <f>SUM(C21-B21)</f>
        <v>1</v>
      </c>
      <c r="E21" t="s">
        <v>30</v>
      </c>
      <c r="F21" s="1">
        <f>SUM(AC21:CG21)/G21</f>
        <v>156.48598130841123</v>
      </c>
      <c r="G21">
        <f>COUNT(AC21:CF21)+56</f>
        <v>107</v>
      </c>
      <c r="H21">
        <v>0</v>
      </c>
      <c r="I21">
        <v>0</v>
      </c>
      <c r="J21">
        <v>0</v>
      </c>
      <c r="K21">
        <v>236</v>
      </c>
      <c r="L21">
        <v>223</v>
      </c>
      <c r="M21">
        <v>257</v>
      </c>
      <c r="N21">
        <v>215</v>
      </c>
      <c r="O21">
        <v>205</v>
      </c>
      <c r="P21">
        <v>209</v>
      </c>
      <c r="Q21">
        <f>MAX(BE21:CF21)</f>
        <v>209</v>
      </c>
      <c r="R21">
        <f>MAX(H21:Q21)</f>
        <v>257</v>
      </c>
      <c r="S21">
        <v>0</v>
      </c>
      <c r="T21">
        <v>0</v>
      </c>
      <c r="U21">
        <v>690</v>
      </c>
      <c r="V21">
        <v>752</v>
      </c>
      <c r="W21">
        <v>831</v>
      </c>
      <c r="X21">
        <v>668</v>
      </c>
      <c r="Y21">
        <v>706</v>
      </c>
      <c r="Z21">
        <v>629</v>
      </c>
      <c r="AA21">
        <f>MAX(CP21:CV21)</f>
        <v>750</v>
      </c>
      <c r="AB21">
        <f>MAX(S21:AA21)</f>
        <v>831</v>
      </c>
      <c r="AC21">
        <v>170</v>
      </c>
      <c r="AD21">
        <v>122</v>
      </c>
      <c r="AE21">
        <v>128</v>
      </c>
      <c r="AF21">
        <v>132</v>
      </c>
      <c r="AG21">
        <v>148</v>
      </c>
      <c r="AH21">
        <v>131</v>
      </c>
      <c r="AI21">
        <v>101</v>
      </c>
      <c r="AJ21">
        <v>149</v>
      </c>
      <c r="AK21">
        <v>147</v>
      </c>
      <c r="AL21">
        <v>209</v>
      </c>
      <c r="AM21">
        <v>97</v>
      </c>
      <c r="AN21">
        <v>112</v>
      </c>
      <c r="AO21">
        <v>126</v>
      </c>
      <c r="AP21">
        <v>108</v>
      </c>
      <c r="AQ21">
        <v>139</v>
      </c>
      <c r="AR21">
        <v>192</v>
      </c>
      <c r="AS21">
        <v>126</v>
      </c>
      <c r="AT21">
        <v>128</v>
      </c>
      <c r="AU21">
        <v>153</v>
      </c>
      <c r="AV21">
        <v>196</v>
      </c>
      <c r="AW21">
        <v>104</v>
      </c>
      <c r="AX21">
        <v>159</v>
      </c>
      <c r="AY21">
        <v>159</v>
      </c>
      <c r="AZ21">
        <v>207</v>
      </c>
      <c r="BE21">
        <v>173</v>
      </c>
      <c r="BF21">
        <v>130</v>
      </c>
      <c r="BG21">
        <v>138</v>
      </c>
      <c r="BH21">
        <v>196</v>
      </c>
      <c r="BI21">
        <v>203</v>
      </c>
      <c r="BJ21">
        <v>154</v>
      </c>
      <c r="BK21">
        <v>138</v>
      </c>
      <c r="BL21">
        <v>166</v>
      </c>
      <c r="BN21">
        <v>145</v>
      </c>
      <c r="BO21">
        <v>174</v>
      </c>
      <c r="BP21">
        <v>179</v>
      </c>
      <c r="BQ21">
        <v>181</v>
      </c>
      <c r="BR21">
        <v>201</v>
      </c>
      <c r="BS21">
        <v>161</v>
      </c>
      <c r="BT21">
        <v>199</v>
      </c>
      <c r="BU21">
        <v>127</v>
      </c>
      <c r="BV21">
        <v>167</v>
      </c>
      <c r="BW21">
        <v>122</v>
      </c>
      <c r="BX21">
        <v>180</v>
      </c>
      <c r="BY21">
        <v>147</v>
      </c>
      <c r="BZ21">
        <v>188</v>
      </c>
      <c r="CA21">
        <v>152</v>
      </c>
      <c r="CB21">
        <v>167</v>
      </c>
      <c r="CC21">
        <v>195</v>
      </c>
      <c r="CD21">
        <v>158</v>
      </c>
      <c r="CE21">
        <v>209</v>
      </c>
      <c r="CF21">
        <v>188</v>
      </c>
      <c r="CG21">
        <v>8763</v>
      </c>
      <c r="CH21">
        <f>SUM(AC21:CG21)</f>
        <v>16744</v>
      </c>
      <c r="CI21">
        <f>SUM(AC21:AF21)</f>
        <v>552</v>
      </c>
      <c r="CJ21">
        <f>SUM(AG21:AJ21)</f>
        <v>529</v>
      </c>
      <c r="CK21">
        <f>SUM(AK21:AN21)</f>
        <v>565</v>
      </c>
      <c r="CL21">
        <f>SUM(AO21:AR21)</f>
        <v>565</v>
      </c>
      <c r="CM21">
        <f>SUM(AS21:AV21)</f>
        <v>603</v>
      </c>
      <c r="CN21">
        <f>SUM(AW21:AZ21)</f>
        <v>629</v>
      </c>
      <c r="CO21">
        <f>SUM(BA21:BD21)</f>
        <v>0</v>
      </c>
      <c r="CP21">
        <f>SUM(BE21:BH21)</f>
        <v>637</v>
      </c>
      <c r="CQ21">
        <f>SUM(BI21:BL21)</f>
        <v>661</v>
      </c>
      <c r="CR21">
        <f>SUM(BM21:BP21)</f>
        <v>498</v>
      </c>
      <c r="CS21">
        <f>SUM(BQ21:BT21)</f>
        <v>742</v>
      </c>
      <c r="CT21">
        <f>SUM(BU21:BX21)</f>
        <v>596</v>
      </c>
      <c r="CU21">
        <f>SUM(BY21:CB21)</f>
        <v>654</v>
      </c>
      <c r="CV21">
        <f>SUM(CC21:CF21)</f>
        <v>750</v>
      </c>
    </row>
    <row r="22" spans="1:100" ht="14.25">
      <c r="A22" t="s">
        <v>56</v>
      </c>
      <c r="B22">
        <v>21</v>
      </c>
      <c r="C22">
        <v>20</v>
      </c>
      <c r="D22">
        <f t="shared" si="0"/>
        <v>-1</v>
      </c>
      <c r="E22" t="s">
        <v>61</v>
      </c>
      <c r="F22" s="1">
        <f t="shared" si="1"/>
        <v>156</v>
      </c>
      <c r="G22">
        <f>COUNT(AC22:CF22)+32</f>
        <v>56</v>
      </c>
      <c r="H22">
        <v>0</v>
      </c>
      <c r="I22">
        <v>0</v>
      </c>
      <c r="J22">
        <v>0</v>
      </c>
      <c r="K22">
        <v>0</v>
      </c>
      <c r="L22">
        <v>0</v>
      </c>
      <c r="M22">
        <v>226</v>
      </c>
      <c r="N22">
        <v>202</v>
      </c>
      <c r="O22">
        <v>184</v>
      </c>
      <c r="P22">
        <v>193</v>
      </c>
      <c r="Q22">
        <f t="shared" si="2"/>
        <v>194</v>
      </c>
      <c r="R22">
        <f t="shared" si="3"/>
        <v>226</v>
      </c>
      <c r="S22">
        <v>0</v>
      </c>
      <c r="T22">
        <v>0</v>
      </c>
      <c r="U22">
        <v>0</v>
      </c>
      <c r="V22">
        <v>0</v>
      </c>
      <c r="W22">
        <v>735</v>
      </c>
      <c r="X22">
        <v>665</v>
      </c>
      <c r="Y22">
        <v>618</v>
      </c>
      <c r="Z22">
        <v>695</v>
      </c>
      <c r="AA22">
        <f t="shared" si="21"/>
        <v>703</v>
      </c>
      <c r="AB22">
        <f t="shared" si="5"/>
        <v>735</v>
      </c>
      <c r="AS22">
        <v>150</v>
      </c>
      <c r="AT22">
        <v>173</v>
      </c>
      <c r="AU22">
        <v>136</v>
      </c>
      <c r="AV22">
        <v>161</v>
      </c>
      <c r="AW22">
        <v>183</v>
      </c>
      <c r="AX22">
        <v>175</v>
      </c>
      <c r="AY22">
        <v>193</v>
      </c>
      <c r="AZ22">
        <v>144</v>
      </c>
      <c r="BA22">
        <v>142</v>
      </c>
      <c r="BB22">
        <v>148</v>
      </c>
      <c r="BC22">
        <v>180</v>
      </c>
      <c r="BD22">
        <v>127</v>
      </c>
      <c r="BE22">
        <v>168</v>
      </c>
      <c r="BF22">
        <v>159</v>
      </c>
      <c r="BG22">
        <v>182</v>
      </c>
      <c r="BH22">
        <v>194</v>
      </c>
      <c r="BQ22">
        <v>180</v>
      </c>
      <c r="BR22">
        <v>158</v>
      </c>
      <c r="BS22">
        <v>145</v>
      </c>
      <c r="BT22">
        <v>143</v>
      </c>
      <c r="CC22">
        <v>134</v>
      </c>
      <c r="CD22">
        <v>158</v>
      </c>
      <c r="CE22">
        <v>180</v>
      </c>
      <c r="CF22">
        <v>167</v>
      </c>
      <c r="CG22">
        <v>4856</v>
      </c>
      <c r="CH22">
        <f t="shared" si="6"/>
        <v>8736</v>
      </c>
      <c r="CI22">
        <f t="shared" si="7"/>
        <v>0</v>
      </c>
      <c r="CJ22">
        <f t="shared" si="8"/>
        <v>0</v>
      </c>
      <c r="CK22">
        <f t="shared" si="9"/>
        <v>0</v>
      </c>
      <c r="CL22">
        <f t="shared" si="10"/>
        <v>0</v>
      </c>
      <c r="CM22">
        <f t="shared" si="11"/>
        <v>620</v>
      </c>
      <c r="CN22">
        <f t="shared" si="12"/>
        <v>695</v>
      </c>
      <c r="CO22">
        <f t="shared" si="13"/>
        <v>597</v>
      </c>
      <c r="CP22">
        <f t="shared" si="14"/>
        <v>703</v>
      </c>
      <c r="CQ22">
        <f t="shared" si="15"/>
        <v>0</v>
      </c>
      <c r="CR22">
        <f t="shared" si="16"/>
        <v>0</v>
      </c>
      <c r="CS22">
        <f t="shared" si="17"/>
        <v>626</v>
      </c>
      <c r="CT22">
        <f t="shared" si="18"/>
        <v>0</v>
      </c>
      <c r="CU22">
        <f t="shared" si="19"/>
        <v>0</v>
      </c>
      <c r="CV22">
        <f t="shared" si="20"/>
        <v>639</v>
      </c>
    </row>
    <row r="23" spans="1:100" ht="14.25">
      <c r="A23" t="s">
        <v>18</v>
      </c>
      <c r="B23">
        <v>22</v>
      </c>
      <c r="E23" t="s">
        <v>29</v>
      </c>
      <c r="F23" s="1">
        <f t="shared" si="1"/>
        <v>180.41666666666666</v>
      </c>
      <c r="G23">
        <f>COUNT(AC23:CF23)+24</f>
        <v>24</v>
      </c>
      <c r="H23">
        <v>219</v>
      </c>
      <c r="I23">
        <v>237</v>
      </c>
      <c r="J23">
        <v>240</v>
      </c>
      <c r="K23">
        <v>247</v>
      </c>
      <c r="L23">
        <v>237</v>
      </c>
      <c r="M23">
        <v>267</v>
      </c>
      <c r="N23">
        <v>231</v>
      </c>
      <c r="O23">
        <v>287</v>
      </c>
      <c r="P23">
        <v>0</v>
      </c>
      <c r="Q23">
        <f t="shared" si="2"/>
        <v>0</v>
      </c>
      <c r="R23">
        <f t="shared" si="3"/>
        <v>287</v>
      </c>
      <c r="S23">
        <v>802</v>
      </c>
      <c r="T23">
        <v>803</v>
      </c>
      <c r="U23">
        <v>930</v>
      </c>
      <c r="V23">
        <v>851</v>
      </c>
      <c r="W23">
        <v>897</v>
      </c>
      <c r="X23">
        <v>750</v>
      </c>
      <c r="Y23">
        <v>769</v>
      </c>
      <c r="Z23">
        <v>0</v>
      </c>
      <c r="AA23">
        <f t="shared" si="21"/>
        <v>0</v>
      </c>
      <c r="AB23">
        <f t="shared" si="5"/>
        <v>930</v>
      </c>
      <c r="CG23">
        <v>4330</v>
      </c>
      <c r="CH23">
        <f t="shared" si="6"/>
        <v>4330</v>
      </c>
      <c r="CI23">
        <f t="shared" si="7"/>
        <v>0</v>
      </c>
      <c r="CJ23">
        <f t="shared" si="8"/>
        <v>0</v>
      </c>
      <c r="CK23">
        <f t="shared" si="9"/>
        <v>0</v>
      </c>
      <c r="CL23">
        <f t="shared" si="10"/>
        <v>0</v>
      </c>
      <c r="CM23">
        <f t="shared" si="11"/>
        <v>0</v>
      </c>
      <c r="CN23">
        <f t="shared" si="12"/>
        <v>0</v>
      </c>
      <c r="CO23">
        <f t="shared" si="13"/>
        <v>0</v>
      </c>
      <c r="CP23">
        <f t="shared" si="14"/>
        <v>0</v>
      </c>
      <c r="CQ23">
        <f t="shared" si="15"/>
        <v>0</v>
      </c>
      <c r="CR23">
        <f t="shared" si="16"/>
        <v>0</v>
      </c>
      <c r="CS23">
        <f t="shared" si="17"/>
        <v>0</v>
      </c>
      <c r="CT23">
        <f t="shared" si="18"/>
        <v>0</v>
      </c>
      <c r="CU23">
        <f t="shared" si="19"/>
        <v>0</v>
      </c>
      <c r="CV23">
        <f t="shared" si="20"/>
        <v>0</v>
      </c>
    </row>
    <row r="24" spans="1:100" ht="14.25">
      <c r="A24" t="s">
        <v>33</v>
      </c>
      <c r="B24">
        <v>23</v>
      </c>
      <c r="E24" t="s">
        <v>32</v>
      </c>
      <c r="F24" s="1">
        <f t="shared" si="1"/>
        <v>167.38095238095238</v>
      </c>
      <c r="G24">
        <f>COUNT(AC24:CF24)+26</f>
        <v>42</v>
      </c>
      <c r="H24">
        <v>0</v>
      </c>
      <c r="I24">
        <v>0</v>
      </c>
      <c r="J24">
        <v>0</v>
      </c>
      <c r="K24">
        <v>0</v>
      </c>
      <c r="L24">
        <v>0</v>
      </c>
      <c r="M24">
        <v>267</v>
      </c>
      <c r="N24">
        <v>175</v>
      </c>
      <c r="O24">
        <v>244</v>
      </c>
      <c r="P24">
        <v>215</v>
      </c>
      <c r="Q24">
        <f t="shared" si="2"/>
        <v>203</v>
      </c>
      <c r="R24">
        <f t="shared" si="3"/>
        <v>267</v>
      </c>
      <c r="S24">
        <v>0</v>
      </c>
      <c r="T24">
        <v>0</v>
      </c>
      <c r="U24">
        <v>0</v>
      </c>
      <c r="V24">
        <v>0</v>
      </c>
      <c r="W24">
        <v>832</v>
      </c>
      <c r="X24">
        <v>609</v>
      </c>
      <c r="Y24">
        <v>794</v>
      </c>
      <c r="Z24">
        <v>728</v>
      </c>
      <c r="AA24">
        <f>MAX(CP24:CV24,FH24:FN24)</f>
        <v>705</v>
      </c>
      <c r="AB24">
        <f t="shared" si="5"/>
        <v>832</v>
      </c>
      <c r="AK24">
        <v>167</v>
      </c>
      <c r="AL24">
        <v>144</v>
      </c>
      <c r="AM24">
        <v>173</v>
      </c>
      <c r="AN24">
        <v>157</v>
      </c>
      <c r="AS24">
        <v>148</v>
      </c>
      <c r="AT24">
        <v>215</v>
      </c>
      <c r="AU24">
        <v>157</v>
      </c>
      <c r="AV24">
        <v>144</v>
      </c>
      <c r="BA24">
        <v>204</v>
      </c>
      <c r="BB24">
        <v>150</v>
      </c>
      <c r="BC24">
        <v>172</v>
      </c>
      <c r="BD24">
        <v>202</v>
      </c>
      <c r="BQ24">
        <v>187</v>
      </c>
      <c r="BR24">
        <v>142</v>
      </c>
      <c r="BS24">
        <v>173</v>
      </c>
      <c r="BT24">
        <v>203</v>
      </c>
      <c r="CG24">
        <v>4292</v>
      </c>
      <c r="CH24">
        <f t="shared" si="6"/>
        <v>7030</v>
      </c>
      <c r="CI24">
        <f t="shared" si="7"/>
        <v>0</v>
      </c>
      <c r="CJ24">
        <f t="shared" si="8"/>
        <v>0</v>
      </c>
      <c r="CK24">
        <f t="shared" si="9"/>
        <v>641</v>
      </c>
      <c r="CL24">
        <f t="shared" si="10"/>
        <v>0</v>
      </c>
      <c r="CM24">
        <f t="shared" si="11"/>
        <v>664</v>
      </c>
      <c r="CN24">
        <f t="shared" si="12"/>
        <v>0</v>
      </c>
      <c r="CO24">
        <f t="shared" si="13"/>
        <v>728</v>
      </c>
      <c r="CP24">
        <f t="shared" si="14"/>
        <v>0</v>
      </c>
      <c r="CQ24">
        <f t="shared" si="15"/>
        <v>0</v>
      </c>
      <c r="CR24">
        <f t="shared" si="16"/>
        <v>0</v>
      </c>
      <c r="CS24">
        <f t="shared" si="17"/>
        <v>705</v>
      </c>
      <c r="CT24">
        <f t="shared" si="18"/>
        <v>0</v>
      </c>
      <c r="CU24">
        <f t="shared" si="19"/>
        <v>0</v>
      </c>
      <c r="CV24">
        <f t="shared" si="20"/>
        <v>0</v>
      </c>
    </row>
    <row r="25" spans="1:100" ht="14.25">
      <c r="A25" t="s">
        <v>18</v>
      </c>
      <c r="B25">
        <v>24</v>
      </c>
      <c r="E25" t="s">
        <v>23</v>
      </c>
      <c r="F25" s="1">
        <f>SUM(AC25:CG25)/G25</f>
        <v>163.61363636363637</v>
      </c>
      <c r="G25">
        <f>COUNT(AC25:CF25)+16</f>
        <v>44</v>
      </c>
      <c r="H25">
        <v>230</v>
      </c>
      <c r="I25">
        <v>212</v>
      </c>
      <c r="J25">
        <v>212</v>
      </c>
      <c r="K25">
        <v>242</v>
      </c>
      <c r="L25">
        <v>247</v>
      </c>
      <c r="M25">
        <v>243</v>
      </c>
      <c r="N25">
        <v>194</v>
      </c>
      <c r="O25">
        <v>200</v>
      </c>
      <c r="P25">
        <v>215</v>
      </c>
      <c r="Q25">
        <f>MAX(BE25:CF25)</f>
        <v>0</v>
      </c>
      <c r="R25">
        <f>MAX(H25:Q25)</f>
        <v>247</v>
      </c>
      <c r="S25">
        <v>695</v>
      </c>
      <c r="T25">
        <v>708</v>
      </c>
      <c r="U25">
        <v>844</v>
      </c>
      <c r="V25">
        <v>795</v>
      </c>
      <c r="W25">
        <v>782</v>
      </c>
      <c r="X25">
        <v>647</v>
      </c>
      <c r="Y25">
        <v>694</v>
      </c>
      <c r="Z25">
        <v>709</v>
      </c>
      <c r="AA25">
        <f>MAX(CP25:CV25)</f>
        <v>0</v>
      </c>
      <c r="AB25">
        <f>MAX(S25:AA25)</f>
        <v>844</v>
      </c>
      <c r="AC25">
        <v>146</v>
      </c>
      <c r="AD25">
        <v>148</v>
      </c>
      <c r="AE25">
        <v>183</v>
      </c>
      <c r="AF25">
        <v>190</v>
      </c>
      <c r="AG25">
        <v>172</v>
      </c>
      <c r="AH25">
        <v>139</v>
      </c>
      <c r="AI25">
        <v>215</v>
      </c>
      <c r="AJ25">
        <v>140</v>
      </c>
      <c r="AK25">
        <v>208</v>
      </c>
      <c r="AL25">
        <v>167</v>
      </c>
      <c r="AM25">
        <v>173</v>
      </c>
      <c r="AN25">
        <v>139</v>
      </c>
      <c r="AO25">
        <v>175</v>
      </c>
      <c r="AP25">
        <v>153</v>
      </c>
      <c r="AQ25">
        <v>196</v>
      </c>
      <c r="AR25">
        <v>185</v>
      </c>
      <c r="AS25">
        <v>140</v>
      </c>
      <c r="AT25">
        <v>129</v>
      </c>
      <c r="AU25">
        <v>131</v>
      </c>
      <c r="AV25">
        <v>167</v>
      </c>
      <c r="AW25">
        <v>174</v>
      </c>
      <c r="AX25">
        <v>169</v>
      </c>
      <c r="AY25">
        <v>173</v>
      </c>
      <c r="AZ25">
        <v>187</v>
      </c>
      <c r="BA25">
        <v>133</v>
      </c>
      <c r="BB25">
        <v>176</v>
      </c>
      <c r="BC25">
        <v>152</v>
      </c>
      <c r="BD25">
        <v>130</v>
      </c>
      <c r="CG25">
        <v>2609</v>
      </c>
      <c r="CH25">
        <f>SUM(AC25:CG25)</f>
        <v>7199</v>
      </c>
      <c r="CI25">
        <f>SUM(AC25:AF25)</f>
        <v>667</v>
      </c>
      <c r="CJ25">
        <f>SUM(AG25:AJ25)</f>
        <v>666</v>
      </c>
      <c r="CK25">
        <f>SUM(AK25:AN25)</f>
        <v>687</v>
      </c>
      <c r="CL25">
        <f>SUM(AO25:AR25)</f>
        <v>709</v>
      </c>
      <c r="CM25">
        <f>SUM(AS25:AV25)</f>
        <v>567</v>
      </c>
      <c r="CN25">
        <f>SUM(AW25:AZ25)</f>
        <v>703</v>
      </c>
      <c r="CO25">
        <f>SUM(BA25:BD25)</f>
        <v>591</v>
      </c>
      <c r="CP25">
        <f>SUM(BE25:BH25)</f>
        <v>0</v>
      </c>
      <c r="CQ25">
        <f>SUM(BI25:BL25)</f>
        <v>0</v>
      </c>
      <c r="CR25">
        <f>SUM(BM25:BP25)</f>
        <v>0</v>
      </c>
      <c r="CS25">
        <f>SUM(BQ25:BT25)</f>
        <v>0</v>
      </c>
      <c r="CT25">
        <f>SUM(BU25:BX25)</f>
        <v>0</v>
      </c>
      <c r="CU25">
        <f>SUM(BY25:CB25)</f>
        <v>0</v>
      </c>
      <c r="CV25">
        <f>SUM(CC25:CF25)</f>
        <v>0</v>
      </c>
    </row>
    <row r="26" spans="1:100" ht="14.25">
      <c r="A26" t="s">
        <v>67</v>
      </c>
      <c r="B26">
        <v>25</v>
      </c>
      <c r="E26" t="s">
        <v>72</v>
      </c>
      <c r="F26" s="1">
        <f>SUM(AC26:CG26)/G26</f>
        <v>158.25</v>
      </c>
      <c r="G26">
        <f>COUNT(AC26:CF26)</f>
        <v>12</v>
      </c>
      <c r="H26">
        <v>276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193</v>
      </c>
      <c r="Q26">
        <f>MAX(BE26:CF26)</f>
        <v>194</v>
      </c>
      <c r="R26">
        <f>MAX(H26:Q26)</f>
        <v>276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641</v>
      </c>
      <c r="AA26">
        <f>MAX(CP26:CV26)</f>
        <v>708</v>
      </c>
      <c r="AB26">
        <f>MAX(S26:AA26)</f>
        <v>708</v>
      </c>
      <c r="AO26">
        <v>160</v>
      </c>
      <c r="AP26">
        <v>135</v>
      </c>
      <c r="AQ26">
        <v>153</v>
      </c>
      <c r="AR26">
        <v>193</v>
      </c>
      <c r="BQ26">
        <v>194</v>
      </c>
      <c r="BR26">
        <v>180</v>
      </c>
      <c r="BS26">
        <v>165</v>
      </c>
      <c r="BT26">
        <v>169</v>
      </c>
      <c r="CC26">
        <v>161</v>
      </c>
      <c r="CD26">
        <v>151</v>
      </c>
      <c r="CE26">
        <v>119</v>
      </c>
      <c r="CF26">
        <v>119</v>
      </c>
      <c r="CG26">
        <v>0</v>
      </c>
      <c r="CH26">
        <f>SUM(AC26:CG26)</f>
        <v>1899</v>
      </c>
      <c r="CI26">
        <f>SUM(AC26:AF26)</f>
        <v>0</v>
      </c>
      <c r="CJ26">
        <f>SUM(AG26:AJ26)</f>
        <v>0</v>
      </c>
      <c r="CK26">
        <f>SUM(AK26:AN26)</f>
        <v>0</v>
      </c>
      <c r="CL26">
        <f>SUM(AO26:AR26)</f>
        <v>641</v>
      </c>
      <c r="CM26">
        <f>SUM(AS26:AV26)</f>
        <v>0</v>
      </c>
      <c r="CN26">
        <f>SUM(AW26:AZ26)</f>
        <v>0</v>
      </c>
      <c r="CO26">
        <f>SUM(BA26:BD26)</f>
        <v>0</v>
      </c>
      <c r="CP26">
        <f>SUM(BE26:BH26)</f>
        <v>0</v>
      </c>
      <c r="CQ26">
        <f>SUM(BI26:BL26)</f>
        <v>0</v>
      </c>
      <c r="CR26">
        <f>SUM(BM26:BP26)</f>
        <v>0</v>
      </c>
      <c r="CS26">
        <f>SUM(BQ26:BT26)</f>
        <v>708</v>
      </c>
      <c r="CT26">
        <f>SUM(BU26:BX26)</f>
        <v>0</v>
      </c>
      <c r="CU26">
        <f>SUM(BY26:CB26)</f>
        <v>0</v>
      </c>
      <c r="CV26">
        <f>SUM(CC26:CF26)</f>
        <v>550</v>
      </c>
    </row>
    <row r="27" spans="1:100" ht="14.25">
      <c r="A27" t="s">
        <v>58</v>
      </c>
      <c r="B27">
        <v>26</v>
      </c>
      <c r="E27" t="s">
        <v>19</v>
      </c>
      <c r="F27">
        <f t="shared" si="1"/>
        <v>156.25</v>
      </c>
      <c r="G27">
        <f>COUNT(AC27:CF27)</f>
        <v>4</v>
      </c>
      <c r="H27">
        <v>0</v>
      </c>
      <c r="I27">
        <v>0</v>
      </c>
      <c r="J27">
        <v>0</v>
      </c>
      <c r="K27">
        <v>0</v>
      </c>
      <c r="L27">
        <v>259</v>
      </c>
      <c r="M27">
        <v>268</v>
      </c>
      <c r="N27">
        <v>0</v>
      </c>
      <c r="O27">
        <v>0</v>
      </c>
      <c r="P27">
        <v>182</v>
      </c>
      <c r="Q27">
        <f t="shared" si="2"/>
        <v>0</v>
      </c>
      <c r="R27">
        <f t="shared" si="3"/>
        <v>268</v>
      </c>
      <c r="S27">
        <v>0</v>
      </c>
      <c r="T27">
        <v>0</v>
      </c>
      <c r="U27">
        <v>0</v>
      </c>
      <c r="V27">
        <v>877</v>
      </c>
      <c r="W27">
        <v>880</v>
      </c>
      <c r="X27">
        <v>0</v>
      </c>
      <c r="Y27">
        <v>0</v>
      </c>
      <c r="Z27">
        <v>625</v>
      </c>
      <c r="AA27">
        <f t="shared" si="21"/>
        <v>0</v>
      </c>
      <c r="AB27">
        <f t="shared" si="5"/>
        <v>880</v>
      </c>
      <c r="AO27">
        <v>153</v>
      </c>
      <c r="AP27">
        <v>146</v>
      </c>
      <c r="AQ27">
        <v>144</v>
      </c>
      <c r="AR27">
        <v>182</v>
      </c>
      <c r="CG27">
        <v>0</v>
      </c>
      <c r="CH27">
        <f t="shared" si="6"/>
        <v>625</v>
      </c>
      <c r="CI27">
        <f t="shared" si="7"/>
        <v>0</v>
      </c>
      <c r="CJ27">
        <f t="shared" si="8"/>
        <v>0</v>
      </c>
      <c r="CK27">
        <f t="shared" si="9"/>
        <v>0</v>
      </c>
      <c r="CL27">
        <f t="shared" si="10"/>
        <v>625</v>
      </c>
      <c r="CM27">
        <f t="shared" si="11"/>
        <v>0</v>
      </c>
      <c r="CN27">
        <f t="shared" si="12"/>
        <v>0</v>
      </c>
      <c r="CO27">
        <f t="shared" si="13"/>
        <v>0</v>
      </c>
      <c r="CP27">
        <f t="shared" si="14"/>
        <v>0</v>
      </c>
      <c r="CQ27">
        <f t="shared" si="15"/>
        <v>0</v>
      </c>
      <c r="CR27">
        <f t="shared" si="16"/>
        <v>0</v>
      </c>
      <c r="CS27">
        <f t="shared" si="17"/>
        <v>0</v>
      </c>
      <c r="CT27">
        <f t="shared" si="18"/>
        <v>0</v>
      </c>
      <c r="CU27">
        <f t="shared" si="19"/>
        <v>0</v>
      </c>
      <c r="CV27">
        <f t="shared" si="20"/>
        <v>0</v>
      </c>
    </row>
    <row r="28" spans="1:100" ht="14.25">
      <c r="A28" t="s">
        <v>40</v>
      </c>
      <c r="B28">
        <v>27</v>
      </c>
      <c r="E28" t="s">
        <v>21</v>
      </c>
      <c r="F28">
        <f t="shared" si="1"/>
        <v>154.75</v>
      </c>
      <c r="G28">
        <f>COUNT(AC28:CF28)+28</f>
        <v>28</v>
      </c>
      <c r="H28">
        <v>0</v>
      </c>
      <c r="I28">
        <v>0</v>
      </c>
      <c r="J28">
        <v>0</v>
      </c>
      <c r="K28">
        <v>0</v>
      </c>
      <c r="L28">
        <v>232</v>
      </c>
      <c r="M28">
        <v>228</v>
      </c>
      <c r="N28">
        <v>243</v>
      </c>
      <c r="O28">
        <v>0</v>
      </c>
      <c r="P28">
        <v>0</v>
      </c>
      <c r="Q28">
        <f t="shared" si="2"/>
        <v>0</v>
      </c>
      <c r="R28">
        <f t="shared" si="3"/>
        <v>243</v>
      </c>
      <c r="S28">
        <v>0</v>
      </c>
      <c r="T28">
        <v>0</v>
      </c>
      <c r="U28">
        <v>0</v>
      </c>
      <c r="V28">
        <v>782</v>
      </c>
      <c r="W28">
        <v>826</v>
      </c>
      <c r="X28">
        <v>760</v>
      </c>
      <c r="Y28">
        <v>0</v>
      </c>
      <c r="Z28">
        <v>0</v>
      </c>
      <c r="AA28">
        <f t="shared" si="21"/>
        <v>0</v>
      </c>
      <c r="AB28">
        <f t="shared" si="5"/>
        <v>826</v>
      </c>
      <c r="CG28">
        <v>4333</v>
      </c>
      <c r="CH28">
        <f t="shared" si="6"/>
        <v>4333</v>
      </c>
      <c r="CI28">
        <f t="shared" si="7"/>
        <v>0</v>
      </c>
      <c r="CJ28">
        <f t="shared" si="8"/>
        <v>0</v>
      </c>
      <c r="CK28">
        <f t="shared" si="9"/>
        <v>0</v>
      </c>
      <c r="CL28">
        <f t="shared" si="10"/>
        <v>0</v>
      </c>
      <c r="CM28">
        <f t="shared" si="11"/>
        <v>0</v>
      </c>
      <c r="CN28">
        <f t="shared" si="12"/>
        <v>0</v>
      </c>
      <c r="CO28">
        <f t="shared" si="13"/>
        <v>0</v>
      </c>
      <c r="CP28">
        <f t="shared" si="14"/>
        <v>0</v>
      </c>
      <c r="CQ28">
        <f t="shared" si="15"/>
        <v>0</v>
      </c>
      <c r="CR28">
        <f t="shared" si="16"/>
        <v>0</v>
      </c>
      <c r="CS28">
        <f t="shared" si="17"/>
        <v>0</v>
      </c>
      <c r="CT28">
        <f t="shared" si="18"/>
        <v>0</v>
      </c>
      <c r="CU28">
        <f t="shared" si="19"/>
        <v>0</v>
      </c>
      <c r="CV28">
        <f t="shared" si="20"/>
        <v>0</v>
      </c>
    </row>
    <row r="29" spans="1:100" ht="14.25">
      <c r="A29" t="s">
        <v>18</v>
      </c>
      <c r="B29">
        <v>28</v>
      </c>
      <c r="E29" t="s">
        <v>28</v>
      </c>
      <c r="F29">
        <f t="shared" si="1"/>
        <v>154.25</v>
      </c>
      <c r="G29">
        <f>COUNT(AC29:CF29)+8</f>
        <v>8</v>
      </c>
      <c r="H29">
        <v>0</v>
      </c>
      <c r="I29">
        <v>198</v>
      </c>
      <c r="J29">
        <v>203</v>
      </c>
      <c r="K29">
        <v>200</v>
      </c>
      <c r="L29">
        <v>0</v>
      </c>
      <c r="M29">
        <v>231</v>
      </c>
      <c r="N29">
        <v>194</v>
      </c>
      <c r="O29">
        <v>194</v>
      </c>
      <c r="P29">
        <v>0</v>
      </c>
      <c r="Q29">
        <f t="shared" si="2"/>
        <v>0</v>
      </c>
      <c r="R29">
        <f t="shared" si="3"/>
        <v>231</v>
      </c>
      <c r="S29">
        <v>628</v>
      </c>
      <c r="T29">
        <v>712</v>
      </c>
      <c r="U29">
        <v>672</v>
      </c>
      <c r="V29">
        <v>0</v>
      </c>
      <c r="W29">
        <v>801</v>
      </c>
      <c r="X29">
        <v>616</v>
      </c>
      <c r="Y29">
        <v>618</v>
      </c>
      <c r="Z29">
        <v>0</v>
      </c>
      <c r="AA29">
        <f t="shared" si="21"/>
        <v>0</v>
      </c>
      <c r="AB29">
        <f t="shared" si="5"/>
        <v>801</v>
      </c>
      <c r="CG29">
        <v>1234</v>
      </c>
      <c r="CH29">
        <f t="shared" si="6"/>
        <v>1234</v>
      </c>
      <c r="CI29">
        <f t="shared" si="7"/>
        <v>0</v>
      </c>
      <c r="CJ29">
        <f t="shared" si="8"/>
        <v>0</v>
      </c>
      <c r="CK29">
        <f t="shared" si="9"/>
        <v>0</v>
      </c>
      <c r="CL29">
        <f t="shared" si="10"/>
        <v>0</v>
      </c>
      <c r="CM29">
        <f t="shared" si="11"/>
        <v>0</v>
      </c>
      <c r="CN29">
        <f t="shared" si="12"/>
        <v>0</v>
      </c>
      <c r="CO29">
        <f t="shared" si="13"/>
        <v>0</v>
      </c>
      <c r="CP29">
        <f t="shared" si="14"/>
        <v>0</v>
      </c>
      <c r="CQ29">
        <f t="shared" si="15"/>
        <v>0</v>
      </c>
      <c r="CR29">
        <f t="shared" si="16"/>
        <v>0</v>
      </c>
      <c r="CS29">
        <f t="shared" si="17"/>
        <v>0</v>
      </c>
      <c r="CT29">
        <f t="shared" si="18"/>
        <v>0</v>
      </c>
      <c r="CU29">
        <f t="shared" si="19"/>
        <v>0</v>
      </c>
      <c r="CV29">
        <f t="shared" si="20"/>
        <v>0</v>
      </c>
    </row>
    <row r="30" spans="1:100" ht="14.25">
      <c r="A30" t="s">
        <v>67</v>
      </c>
      <c r="B30">
        <v>29</v>
      </c>
      <c r="E30" t="s">
        <v>92</v>
      </c>
      <c r="F30">
        <f>SUM(AC30:CG30)/G30</f>
        <v>151.75</v>
      </c>
      <c r="G30">
        <f>COUNT(AC30:CF30)</f>
        <v>4</v>
      </c>
      <c r="H30">
        <v>157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f>MAX(BE30:CF30)</f>
        <v>188</v>
      </c>
      <c r="R30">
        <f>MAX(H30:Q30)</f>
        <v>188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f>MAX(CP30:CV30)</f>
        <v>607</v>
      </c>
      <c r="AB30">
        <f>MAX(S30:AA30)</f>
        <v>607</v>
      </c>
      <c r="BU30">
        <v>117</v>
      </c>
      <c r="BV30">
        <v>150</v>
      </c>
      <c r="BW30">
        <v>152</v>
      </c>
      <c r="BX30">
        <v>188</v>
      </c>
      <c r="CG30">
        <v>0</v>
      </c>
      <c r="CH30">
        <f>SUM(AC30:CG30)</f>
        <v>607</v>
      </c>
      <c r="CI30">
        <f>SUM(AC30:AF30)</f>
        <v>0</v>
      </c>
      <c r="CJ30">
        <f>SUM(AG30:AJ30)</f>
        <v>0</v>
      </c>
      <c r="CK30">
        <f>SUM(AK30:AN30)</f>
        <v>0</v>
      </c>
      <c r="CL30">
        <f>SUM(AO30:AR30)</f>
        <v>0</v>
      </c>
      <c r="CM30">
        <f>SUM(AS30:AV30)</f>
        <v>0</v>
      </c>
      <c r="CN30">
        <f>SUM(AW30:AZ30)</f>
        <v>0</v>
      </c>
      <c r="CO30">
        <f>SUM(BA30:BD30)</f>
        <v>0</v>
      </c>
      <c r="CP30">
        <f>SUM(BE30:BH30)</f>
        <v>0</v>
      </c>
      <c r="CQ30">
        <f>SUM(BI30:BL30)</f>
        <v>0</v>
      </c>
      <c r="CR30">
        <f>SUM(BM30:BP30)</f>
        <v>0</v>
      </c>
      <c r="CS30">
        <f>SUM(BQ30:BT30)</f>
        <v>0</v>
      </c>
      <c r="CT30">
        <f>SUM(BU30:BX30)</f>
        <v>607</v>
      </c>
      <c r="CU30">
        <f>SUM(BY30:CB30)</f>
        <v>0</v>
      </c>
      <c r="CV30">
        <f>SUM(CC30:CF30)</f>
        <v>0</v>
      </c>
    </row>
    <row r="31" spans="1:100" ht="14.25">
      <c r="A31" t="s">
        <v>40</v>
      </c>
      <c r="B31">
        <v>30</v>
      </c>
      <c r="E31" t="s">
        <v>75</v>
      </c>
      <c r="F31" s="1">
        <f t="shared" si="1"/>
        <v>148.5</v>
      </c>
      <c r="G31">
        <f>COUNT(AC31:CF31)</f>
        <v>8</v>
      </c>
      <c r="H31">
        <v>0</v>
      </c>
      <c r="I31">
        <v>234</v>
      </c>
      <c r="J31">
        <v>227</v>
      </c>
      <c r="K31">
        <v>0</v>
      </c>
      <c r="L31">
        <v>0</v>
      </c>
      <c r="M31">
        <v>0</v>
      </c>
      <c r="N31">
        <v>0</v>
      </c>
      <c r="O31">
        <v>0</v>
      </c>
      <c r="P31">
        <v>174</v>
      </c>
      <c r="Q31">
        <f t="shared" si="2"/>
        <v>0</v>
      </c>
      <c r="R31">
        <f t="shared" si="3"/>
        <v>234</v>
      </c>
      <c r="S31">
        <v>821</v>
      </c>
      <c r="T31">
        <v>809</v>
      </c>
      <c r="U31">
        <v>0</v>
      </c>
      <c r="V31">
        <v>0</v>
      </c>
      <c r="W31">
        <v>0</v>
      </c>
      <c r="X31">
        <v>0</v>
      </c>
      <c r="Y31">
        <v>0</v>
      </c>
      <c r="Z31">
        <v>601</v>
      </c>
      <c r="AA31">
        <f t="shared" si="21"/>
        <v>0</v>
      </c>
      <c r="AB31">
        <f t="shared" si="5"/>
        <v>821</v>
      </c>
      <c r="AW31">
        <v>140</v>
      </c>
      <c r="AX31">
        <v>148</v>
      </c>
      <c r="AY31">
        <v>163</v>
      </c>
      <c r="AZ31">
        <v>150</v>
      </c>
      <c r="BA31">
        <v>125</v>
      </c>
      <c r="BB31">
        <v>129</v>
      </c>
      <c r="BC31">
        <v>159</v>
      </c>
      <c r="BD31">
        <v>174</v>
      </c>
      <c r="CG31">
        <v>0</v>
      </c>
      <c r="CH31">
        <f t="shared" si="6"/>
        <v>1188</v>
      </c>
      <c r="CI31">
        <f t="shared" si="7"/>
        <v>0</v>
      </c>
      <c r="CJ31">
        <f t="shared" si="8"/>
        <v>0</v>
      </c>
      <c r="CK31">
        <f t="shared" si="9"/>
        <v>0</v>
      </c>
      <c r="CL31">
        <f t="shared" si="10"/>
        <v>0</v>
      </c>
      <c r="CM31">
        <f t="shared" si="11"/>
        <v>0</v>
      </c>
      <c r="CN31">
        <f t="shared" si="12"/>
        <v>601</v>
      </c>
      <c r="CO31">
        <f t="shared" si="13"/>
        <v>587</v>
      </c>
      <c r="CP31">
        <f t="shared" si="14"/>
        <v>0</v>
      </c>
      <c r="CQ31">
        <f t="shared" si="15"/>
        <v>0</v>
      </c>
      <c r="CR31">
        <f t="shared" si="16"/>
        <v>0</v>
      </c>
      <c r="CS31">
        <f t="shared" si="17"/>
        <v>0</v>
      </c>
      <c r="CT31">
        <f t="shared" si="18"/>
        <v>0</v>
      </c>
      <c r="CU31">
        <f t="shared" si="19"/>
        <v>0</v>
      </c>
      <c r="CV31">
        <f t="shared" si="20"/>
        <v>0</v>
      </c>
    </row>
    <row r="32" spans="1:100" ht="14.25">
      <c r="A32" t="s">
        <v>67</v>
      </c>
      <c r="B32">
        <v>31</v>
      </c>
      <c r="E32" t="s">
        <v>71</v>
      </c>
      <c r="F32" s="1">
        <f t="shared" si="1"/>
        <v>148.5</v>
      </c>
      <c r="G32">
        <f>COUNT(AC32:CF32)+8</f>
        <v>8</v>
      </c>
      <c r="H32">
        <v>203</v>
      </c>
      <c r="I32">
        <v>192</v>
      </c>
      <c r="J32">
        <v>0</v>
      </c>
      <c r="K32">
        <v>163</v>
      </c>
      <c r="L32">
        <v>209</v>
      </c>
      <c r="M32">
        <v>212</v>
      </c>
      <c r="N32">
        <v>193</v>
      </c>
      <c r="O32">
        <v>0</v>
      </c>
      <c r="P32">
        <v>0</v>
      </c>
      <c r="Q32">
        <f t="shared" si="2"/>
        <v>0</v>
      </c>
      <c r="R32">
        <f t="shared" si="3"/>
        <v>212</v>
      </c>
      <c r="S32">
        <v>647</v>
      </c>
      <c r="T32">
        <v>0</v>
      </c>
      <c r="U32">
        <v>583</v>
      </c>
      <c r="V32">
        <v>735</v>
      </c>
      <c r="W32">
        <v>681</v>
      </c>
      <c r="X32">
        <v>628</v>
      </c>
      <c r="Y32">
        <v>0</v>
      </c>
      <c r="Z32">
        <v>0</v>
      </c>
      <c r="AA32">
        <f t="shared" si="21"/>
        <v>0</v>
      </c>
      <c r="AB32">
        <f t="shared" si="5"/>
        <v>735</v>
      </c>
      <c r="CG32">
        <v>1188</v>
      </c>
      <c r="CH32">
        <f t="shared" si="6"/>
        <v>1188</v>
      </c>
      <c r="CI32">
        <f t="shared" si="7"/>
        <v>0</v>
      </c>
      <c r="CJ32">
        <f t="shared" si="8"/>
        <v>0</v>
      </c>
      <c r="CK32">
        <f t="shared" si="9"/>
        <v>0</v>
      </c>
      <c r="CL32">
        <f t="shared" si="10"/>
        <v>0</v>
      </c>
      <c r="CM32">
        <f t="shared" si="11"/>
        <v>0</v>
      </c>
      <c r="CN32">
        <f t="shared" si="12"/>
        <v>0</v>
      </c>
      <c r="CO32">
        <f t="shared" si="13"/>
        <v>0</v>
      </c>
      <c r="CP32">
        <f t="shared" si="14"/>
        <v>0</v>
      </c>
      <c r="CQ32">
        <f t="shared" si="15"/>
        <v>0</v>
      </c>
      <c r="CR32">
        <f t="shared" si="16"/>
        <v>0</v>
      </c>
      <c r="CS32">
        <f t="shared" si="17"/>
        <v>0</v>
      </c>
      <c r="CT32">
        <f t="shared" si="18"/>
        <v>0</v>
      </c>
      <c r="CU32">
        <f t="shared" si="19"/>
        <v>0</v>
      </c>
      <c r="CV32">
        <f t="shared" si="20"/>
        <v>0</v>
      </c>
    </row>
    <row r="33" spans="1:100" ht="14.25">
      <c r="A33" t="s">
        <v>18</v>
      </c>
      <c r="B33">
        <v>32</v>
      </c>
      <c r="E33" t="s">
        <v>27</v>
      </c>
      <c r="F33" s="1">
        <v>0</v>
      </c>
      <c r="G33">
        <f>COUNT(AC33:CF33)</f>
        <v>0</v>
      </c>
      <c r="H33">
        <v>0</v>
      </c>
      <c r="I33">
        <v>0</v>
      </c>
      <c r="J33">
        <v>0</v>
      </c>
      <c r="K33">
        <v>204</v>
      </c>
      <c r="L33">
        <v>235</v>
      </c>
      <c r="M33">
        <v>217</v>
      </c>
      <c r="N33">
        <v>0</v>
      </c>
      <c r="O33">
        <v>0</v>
      </c>
      <c r="P33">
        <v>0</v>
      </c>
      <c r="Q33">
        <f t="shared" si="2"/>
        <v>0</v>
      </c>
      <c r="R33">
        <f t="shared" si="3"/>
        <v>235</v>
      </c>
      <c r="S33">
        <v>0</v>
      </c>
      <c r="T33">
        <v>0</v>
      </c>
      <c r="U33">
        <v>691</v>
      </c>
      <c r="V33">
        <v>750</v>
      </c>
      <c r="W33">
        <v>789</v>
      </c>
      <c r="X33">
        <v>0</v>
      </c>
      <c r="Y33">
        <v>0</v>
      </c>
      <c r="Z33">
        <v>0</v>
      </c>
      <c r="AA33">
        <f t="shared" si="21"/>
        <v>0</v>
      </c>
      <c r="AB33">
        <f t="shared" si="5"/>
        <v>789</v>
      </c>
      <c r="CG33">
        <v>0</v>
      </c>
      <c r="CH33">
        <f t="shared" si="6"/>
        <v>0</v>
      </c>
      <c r="CI33">
        <f t="shared" si="7"/>
        <v>0</v>
      </c>
      <c r="CJ33">
        <f t="shared" si="8"/>
        <v>0</v>
      </c>
      <c r="CK33">
        <f t="shared" si="9"/>
        <v>0</v>
      </c>
      <c r="CL33">
        <f t="shared" si="10"/>
        <v>0</v>
      </c>
      <c r="CM33">
        <f t="shared" si="11"/>
        <v>0</v>
      </c>
      <c r="CN33">
        <f t="shared" si="12"/>
        <v>0</v>
      </c>
      <c r="CO33">
        <f t="shared" si="13"/>
        <v>0</v>
      </c>
      <c r="CP33">
        <f t="shared" si="14"/>
        <v>0</v>
      </c>
      <c r="CQ33">
        <f t="shared" si="15"/>
        <v>0</v>
      </c>
      <c r="CR33">
        <f t="shared" si="16"/>
        <v>0</v>
      </c>
      <c r="CS33">
        <f t="shared" si="17"/>
        <v>0</v>
      </c>
      <c r="CT33">
        <f t="shared" si="18"/>
        <v>0</v>
      </c>
      <c r="CU33">
        <f t="shared" si="19"/>
        <v>0</v>
      </c>
      <c r="CV33">
        <f t="shared" si="20"/>
        <v>0</v>
      </c>
    </row>
    <row r="34" spans="1:100" ht="14.25">
      <c r="A34" t="s">
        <v>58</v>
      </c>
      <c r="B34">
        <v>33</v>
      </c>
      <c r="E34" t="s">
        <v>62</v>
      </c>
      <c r="F34" s="1">
        <v>0</v>
      </c>
      <c r="G34">
        <f>COUNT(AC34:CF34)</f>
        <v>0</v>
      </c>
      <c r="H34">
        <v>234</v>
      </c>
      <c r="I34">
        <v>234</v>
      </c>
      <c r="J34">
        <v>247</v>
      </c>
      <c r="K34">
        <v>227</v>
      </c>
      <c r="L34">
        <v>212</v>
      </c>
      <c r="M34">
        <v>256</v>
      </c>
      <c r="N34">
        <v>0</v>
      </c>
      <c r="O34">
        <v>0</v>
      </c>
      <c r="P34">
        <v>0</v>
      </c>
      <c r="Q34">
        <f t="shared" si="2"/>
        <v>0</v>
      </c>
      <c r="R34">
        <f t="shared" si="3"/>
        <v>256</v>
      </c>
      <c r="S34">
        <v>748</v>
      </c>
      <c r="T34">
        <v>774</v>
      </c>
      <c r="U34">
        <v>779</v>
      </c>
      <c r="V34">
        <v>762</v>
      </c>
      <c r="W34">
        <v>830</v>
      </c>
      <c r="X34">
        <v>0</v>
      </c>
      <c r="Y34">
        <v>0</v>
      </c>
      <c r="Z34">
        <v>0</v>
      </c>
      <c r="AA34">
        <f t="shared" si="21"/>
        <v>0</v>
      </c>
      <c r="AB34">
        <f t="shared" si="5"/>
        <v>830</v>
      </c>
      <c r="CG34">
        <v>0</v>
      </c>
      <c r="CH34">
        <f t="shared" si="6"/>
        <v>0</v>
      </c>
      <c r="CI34">
        <f t="shared" si="7"/>
        <v>0</v>
      </c>
      <c r="CJ34">
        <f t="shared" si="8"/>
        <v>0</v>
      </c>
      <c r="CK34">
        <f t="shared" si="9"/>
        <v>0</v>
      </c>
      <c r="CL34">
        <f t="shared" si="10"/>
        <v>0</v>
      </c>
      <c r="CM34">
        <f t="shared" si="11"/>
        <v>0</v>
      </c>
      <c r="CN34">
        <f t="shared" si="12"/>
        <v>0</v>
      </c>
      <c r="CO34">
        <f t="shared" si="13"/>
        <v>0</v>
      </c>
      <c r="CP34">
        <f t="shared" si="14"/>
        <v>0</v>
      </c>
      <c r="CQ34">
        <f t="shared" si="15"/>
        <v>0</v>
      </c>
      <c r="CR34">
        <f t="shared" si="16"/>
        <v>0</v>
      </c>
      <c r="CS34">
        <f t="shared" si="17"/>
        <v>0</v>
      </c>
      <c r="CT34">
        <f t="shared" si="18"/>
        <v>0</v>
      </c>
      <c r="CU34">
        <f t="shared" si="19"/>
        <v>0</v>
      </c>
      <c r="CV34">
        <f t="shared" si="20"/>
        <v>0</v>
      </c>
    </row>
    <row r="35" spans="1:100" ht="14.25">
      <c r="A35" t="s">
        <v>58</v>
      </c>
      <c r="B35">
        <v>34</v>
      </c>
      <c r="E35" t="s">
        <v>63</v>
      </c>
      <c r="F35" s="1">
        <v>0</v>
      </c>
      <c r="G35">
        <f>COUNT(AC35:CF35)</f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179</v>
      </c>
      <c r="N35">
        <v>0</v>
      </c>
      <c r="O35">
        <v>0</v>
      </c>
      <c r="P35">
        <v>0</v>
      </c>
      <c r="Q35">
        <f t="shared" si="2"/>
        <v>0</v>
      </c>
      <c r="R35">
        <f t="shared" si="3"/>
        <v>179</v>
      </c>
      <c r="S35">
        <v>0</v>
      </c>
      <c r="T35">
        <v>0</v>
      </c>
      <c r="U35">
        <v>0</v>
      </c>
      <c r="V35">
        <v>0</v>
      </c>
      <c r="W35">
        <v>625</v>
      </c>
      <c r="X35">
        <v>0</v>
      </c>
      <c r="Y35">
        <v>0</v>
      </c>
      <c r="Z35">
        <v>0</v>
      </c>
      <c r="AA35">
        <f t="shared" si="21"/>
        <v>0</v>
      </c>
      <c r="AB35">
        <f t="shared" si="5"/>
        <v>625</v>
      </c>
      <c r="CG35">
        <v>0</v>
      </c>
      <c r="CH35">
        <f t="shared" si="6"/>
        <v>0</v>
      </c>
      <c r="CI35">
        <f t="shared" si="7"/>
        <v>0</v>
      </c>
      <c r="CJ35">
        <f t="shared" si="8"/>
        <v>0</v>
      </c>
      <c r="CK35">
        <f t="shared" si="9"/>
        <v>0</v>
      </c>
      <c r="CL35">
        <f t="shared" si="10"/>
        <v>0</v>
      </c>
      <c r="CM35">
        <f t="shared" si="11"/>
        <v>0</v>
      </c>
      <c r="CN35">
        <f t="shared" si="12"/>
        <v>0</v>
      </c>
      <c r="CO35">
        <f t="shared" si="13"/>
        <v>0</v>
      </c>
      <c r="CP35">
        <f t="shared" si="14"/>
        <v>0</v>
      </c>
      <c r="CQ35">
        <f t="shared" si="15"/>
        <v>0</v>
      </c>
      <c r="CR35">
        <f t="shared" si="16"/>
        <v>0</v>
      </c>
      <c r="CS35">
        <f t="shared" si="17"/>
        <v>0</v>
      </c>
      <c r="CT35">
        <f t="shared" si="18"/>
        <v>0</v>
      </c>
      <c r="CU35">
        <f t="shared" si="19"/>
        <v>0</v>
      </c>
      <c r="CV35">
        <f t="shared" si="2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O2" sqref="O2:O35"/>
    </sheetView>
  </sheetViews>
  <sheetFormatPr defaultColWidth="9.140625" defaultRowHeight="15"/>
  <cols>
    <col min="2" max="2" width="16.7109375" style="0" customWidth="1"/>
    <col min="3" max="3" width="23.140625" style="0" customWidth="1"/>
  </cols>
  <sheetData>
    <row r="1" spans="1:15" ht="14.25">
      <c r="A1" s="2" t="s">
        <v>0</v>
      </c>
      <c r="B1" s="2" t="s">
        <v>6</v>
      </c>
      <c r="C1" s="2" t="s">
        <v>2</v>
      </c>
      <c r="D1" s="2" t="s">
        <v>39</v>
      </c>
      <c r="E1" s="2" t="s">
        <v>41</v>
      </c>
      <c r="F1" s="2" t="s">
        <v>73</v>
      </c>
      <c r="G1" s="2" t="s">
        <v>91</v>
      </c>
      <c r="H1" s="2" t="s">
        <v>74</v>
      </c>
      <c r="I1" s="2" t="s">
        <v>17</v>
      </c>
      <c r="J1" s="2" t="s">
        <v>39</v>
      </c>
      <c r="K1" s="2" t="s">
        <v>41</v>
      </c>
      <c r="L1" s="2" t="s">
        <v>73</v>
      </c>
      <c r="M1" s="2" t="s">
        <v>91</v>
      </c>
      <c r="N1" s="2" t="s">
        <v>74</v>
      </c>
      <c r="O1" s="2" t="s">
        <v>17</v>
      </c>
    </row>
    <row r="2" spans="1:15" ht="14.25">
      <c r="A2">
        <v>1</v>
      </c>
      <c r="B2" t="s">
        <v>64</v>
      </c>
      <c r="C2" t="s">
        <v>65</v>
      </c>
      <c r="D2">
        <v>245</v>
      </c>
      <c r="E2">
        <v>289</v>
      </c>
      <c r="F2">
        <v>288</v>
      </c>
      <c r="G2">
        <v>297</v>
      </c>
      <c r="H2">
        <f>MAX(D2:G2)</f>
        <v>297</v>
      </c>
      <c r="I2">
        <v>300</v>
      </c>
      <c r="J2">
        <v>872</v>
      </c>
      <c r="K2">
        <v>852</v>
      </c>
      <c r="L2">
        <v>926</v>
      </c>
      <c r="M2">
        <v>959</v>
      </c>
      <c r="N2">
        <f>MAX(J2:M2)</f>
        <v>959</v>
      </c>
      <c r="O2">
        <v>994</v>
      </c>
    </row>
    <row r="3" spans="1:15" ht="14.25">
      <c r="A3">
        <v>2</v>
      </c>
      <c r="B3" t="s">
        <v>40</v>
      </c>
      <c r="C3" t="s">
        <v>22</v>
      </c>
      <c r="D3">
        <v>0</v>
      </c>
      <c r="E3">
        <v>245</v>
      </c>
      <c r="F3">
        <v>237</v>
      </c>
      <c r="G3">
        <v>224</v>
      </c>
      <c r="H3">
        <f aca="true" t="shared" si="0" ref="H3:H35">MAX(D3:G3)</f>
        <v>245</v>
      </c>
      <c r="I3">
        <v>252</v>
      </c>
      <c r="J3">
        <v>0</v>
      </c>
      <c r="K3">
        <v>776</v>
      </c>
      <c r="L3">
        <v>823</v>
      </c>
      <c r="M3">
        <v>767</v>
      </c>
      <c r="N3">
        <f aca="true" t="shared" si="1" ref="N3:N35">MAX(J3:M3)</f>
        <v>823</v>
      </c>
      <c r="O3">
        <v>837</v>
      </c>
    </row>
    <row r="4" spans="1:15" ht="14.25">
      <c r="A4">
        <v>3</v>
      </c>
      <c r="B4" t="s">
        <v>33</v>
      </c>
      <c r="C4" t="s">
        <v>34</v>
      </c>
      <c r="D4">
        <v>0</v>
      </c>
      <c r="E4">
        <v>177</v>
      </c>
      <c r="F4">
        <v>233</v>
      </c>
      <c r="G4">
        <v>244</v>
      </c>
      <c r="H4">
        <v>244</v>
      </c>
      <c r="I4">
        <v>279</v>
      </c>
      <c r="J4">
        <v>0</v>
      </c>
      <c r="K4">
        <v>662</v>
      </c>
      <c r="L4">
        <v>783</v>
      </c>
      <c r="M4">
        <v>859</v>
      </c>
      <c r="N4">
        <v>783</v>
      </c>
      <c r="O4">
        <v>908</v>
      </c>
    </row>
    <row r="5" spans="1:15" ht="14.25">
      <c r="A5">
        <v>4</v>
      </c>
      <c r="B5" t="s">
        <v>67</v>
      </c>
      <c r="C5" t="s">
        <v>68</v>
      </c>
      <c r="D5">
        <v>224</v>
      </c>
      <c r="E5">
        <v>288</v>
      </c>
      <c r="F5">
        <v>263</v>
      </c>
      <c r="G5">
        <v>262</v>
      </c>
      <c r="H5">
        <f t="shared" si="0"/>
        <v>288</v>
      </c>
      <c r="I5">
        <v>290</v>
      </c>
      <c r="J5">
        <v>736</v>
      </c>
      <c r="K5">
        <v>843</v>
      </c>
      <c r="L5">
        <v>822</v>
      </c>
      <c r="M5">
        <v>901</v>
      </c>
      <c r="N5">
        <f t="shared" si="1"/>
        <v>901</v>
      </c>
      <c r="O5">
        <v>901</v>
      </c>
    </row>
    <row r="6" spans="1:15" ht="14.25">
      <c r="A6">
        <v>5</v>
      </c>
      <c r="B6" t="s">
        <v>40</v>
      </c>
      <c r="C6" t="s">
        <v>20</v>
      </c>
      <c r="D6">
        <v>236</v>
      </c>
      <c r="E6">
        <v>230</v>
      </c>
      <c r="F6">
        <v>245</v>
      </c>
      <c r="G6">
        <v>257</v>
      </c>
      <c r="H6">
        <f t="shared" si="0"/>
        <v>257</v>
      </c>
      <c r="I6">
        <v>267</v>
      </c>
      <c r="J6">
        <v>749</v>
      </c>
      <c r="K6">
        <v>812</v>
      </c>
      <c r="L6">
        <v>780</v>
      </c>
      <c r="M6">
        <v>835</v>
      </c>
      <c r="N6">
        <f t="shared" si="1"/>
        <v>835</v>
      </c>
      <c r="O6">
        <v>861</v>
      </c>
    </row>
    <row r="7" spans="1:15" ht="14.25">
      <c r="A7">
        <v>6</v>
      </c>
      <c r="B7" t="s">
        <v>64</v>
      </c>
      <c r="C7" t="s">
        <v>66</v>
      </c>
      <c r="D7">
        <v>237</v>
      </c>
      <c r="E7">
        <v>218</v>
      </c>
      <c r="F7">
        <v>214</v>
      </c>
      <c r="G7">
        <v>217</v>
      </c>
      <c r="H7">
        <f t="shared" si="0"/>
        <v>237</v>
      </c>
      <c r="I7">
        <v>268</v>
      </c>
      <c r="J7">
        <v>767</v>
      </c>
      <c r="K7">
        <v>810</v>
      </c>
      <c r="L7">
        <v>743</v>
      </c>
      <c r="M7">
        <v>756</v>
      </c>
      <c r="N7">
        <f t="shared" si="1"/>
        <v>810</v>
      </c>
      <c r="O7">
        <v>953</v>
      </c>
    </row>
    <row r="8" spans="1:15" ht="14.25">
      <c r="A8">
        <v>7</v>
      </c>
      <c r="B8" t="s">
        <v>58</v>
      </c>
      <c r="C8" t="s">
        <v>59</v>
      </c>
      <c r="D8">
        <v>221</v>
      </c>
      <c r="E8">
        <v>222</v>
      </c>
      <c r="F8">
        <v>227</v>
      </c>
      <c r="G8">
        <v>241</v>
      </c>
      <c r="H8">
        <f t="shared" si="0"/>
        <v>241</v>
      </c>
      <c r="I8">
        <v>241</v>
      </c>
      <c r="J8">
        <v>703</v>
      </c>
      <c r="K8">
        <v>745</v>
      </c>
      <c r="L8">
        <v>833</v>
      </c>
      <c r="M8">
        <v>763</v>
      </c>
      <c r="N8">
        <f t="shared" si="1"/>
        <v>833</v>
      </c>
      <c r="O8">
        <v>833</v>
      </c>
    </row>
    <row r="9" spans="1:15" ht="14.25">
      <c r="A9">
        <v>8</v>
      </c>
      <c r="B9" t="s">
        <v>16</v>
      </c>
      <c r="C9" t="s">
        <v>13</v>
      </c>
      <c r="D9">
        <v>236</v>
      </c>
      <c r="E9">
        <v>235</v>
      </c>
      <c r="F9">
        <v>221</v>
      </c>
      <c r="G9">
        <v>265</v>
      </c>
      <c r="H9">
        <f t="shared" si="0"/>
        <v>265</v>
      </c>
      <c r="I9">
        <v>268</v>
      </c>
      <c r="J9">
        <v>812</v>
      </c>
      <c r="K9">
        <v>782</v>
      </c>
      <c r="L9">
        <v>735</v>
      </c>
      <c r="M9">
        <v>844</v>
      </c>
      <c r="N9">
        <f t="shared" si="1"/>
        <v>844</v>
      </c>
      <c r="O9">
        <v>922</v>
      </c>
    </row>
    <row r="10" spans="1:15" ht="14.25">
      <c r="A10">
        <v>9</v>
      </c>
      <c r="B10" t="s">
        <v>33</v>
      </c>
      <c r="C10" t="s">
        <v>35</v>
      </c>
      <c r="D10">
        <v>215</v>
      </c>
      <c r="E10">
        <v>223</v>
      </c>
      <c r="F10">
        <v>200</v>
      </c>
      <c r="G10">
        <v>208</v>
      </c>
      <c r="H10">
        <f t="shared" si="0"/>
        <v>223</v>
      </c>
      <c r="I10">
        <v>279</v>
      </c>
      <c r="J10">
        <v>760</v>
      </c>
      <c r="K10">
        <v>783</v>
      </c>
      <c r="L10">
        <v>727</v>
      </c>
      <c r="M10">
        <v>754</v>
      </c>
      <c r="N10">
        <f t="shared" si="1"/>
        <v>783</v>
      </c>
      <c r="O10">
        <v>853</v>
      </c>
    </row>
    <row r="11" spans="1:15" ht="14.25">
      <c r="A11">
        <v>10</v>
      </c>
      <c r="B11" t="s">
        <v>16</v>
      </c>
      <c r="C11" t="s">
        <v>15</v>
      </c>
      <c r="D11">
        <v>219</v>
      </c>
      <c r="E11">
        <v>224</v>
      </c>
      <c r="F11">
        <v>205</v>
      </c>
      <c r="G11">
        <v>215</v>
      </c>
      <c r="H11">
        <f t="shared" si="0"/>
        <v>224</v>
      </c>
      <c r="I11">
        <v>255</v>
      </c>
      <c r="J11">
        <v>767</v>
      </c>
      <c r="K11">
        <v>754</v>
      </c>
      <c r="L11">
        <v>732</v>
      </c>
      <c r="M11">
        <v>793</v>
      </c>
      <c r="N11">
        <f t="shared" si="1"/>
        <v>793</v>
      </c>
      <c r="O11">
        <v>894</v>
      </c>
    </row>
    <row r="12" spans="1:15" ht="14.25">
      <c r="A12">
        <v>11</v>
      </c>
      <c r="B12" t="s">
        <v>56</v>
      </c>
      <c r="C12" t="s">
        <v>57</v>
      </c>
      <c r="D12">
        <v>212</v>
      </c>
      <c r="E12">
        <v>245</v>
      </c>
      <c r="F12">
        <v>202</v>
      </c>
      <c r="G12">
        <v>208</v>
      </c>
      <c r="H12">
        <f t="shared" si="0"/>
        <v>245</v>
      </c>
      <c r="I12">
        <v>278</v>
      </c>
      <c r="J12">
        <v>731</v>
      </c>
      <c r="K12">
        <v>773</v>
      </c>
      <c r="L12">
        <v>758</v>
      </c>
      <c r="M12">
        <v>796</v>
      </c>
      <c r="N12">
        <f t="shared" si="1"/>
        <v>796</v>
      </c>
      <c r="O12">
        <v>820</v>
      </c>
    </row>
    <row r="13" spans="1:15" ht="14.25">
      <c r="A13">
        <v>12</v>
      </c>
      <c r="B13" t="s">
        <v>16</v>
      </c>
      <c r="C13" t="s">
        <v>26</v>
      </c>
      <c r="D13">
        <v>201</v>
      </c>
      <c r="E13">
        <v>246</v>
      </c>
      <c r="F13">
        <v>213</v>
      </c>
      <c r="G13">
        <v>217</v>
      </c>
      <c r="H13">
        <f t="shared" si="0"/>
        <v>246</v>
      </c>
      <c r="I13">
        <v>279</v>
      </c>
      <c r="J13">
        <v>687</v>
      </c>
      <c r="K13">
        <v>765</v>
      </c>
      <c r="L13">
        <v>741</v>
      </c>
      <c r="M13">
        <v>762</v>
      </c>
      <c r="N13">
        <f t="shared" si="1"/>
        <v>765</v>
      </c>
      <c r="O13">
        <v>815</v>
      </c>
    </row>
    <row r="14" spans="1:15" ht="14.25">
      <c r="A14">
        <v>13</v>
      </c>
      <c r="B14" t="s">
        <v>33</v>
      </c>
      <c r="C14" t="s">
        <v>36</v>
      </c>
      <c r="D14">
        <v>235</v>
      </c>
      <c r="E14">
        <v>245</v>
      </c>
      <c r="F14">
        <v>202</v>
      </c>
      <c r="G14">
        <v>213</v>
      </c>
      <c r="H14">
        <f t="shared" si="0"/>
        <v>245</v>
      </c>
      <c r="I14">
        <v>246</v>
      </c>
      <c r="J14">
        <v>841</v>
      </c>
      <c r="K14">
        <v>800</v>
      </c>
      <c r="L14">
        <v>678</v>
      </c>
      <c r="M14">
        <v>702</v>
      </c>
      <c r="N14">
        <f t="shared" si="1"/>
        <v>841</v>
      </c>
      <c r="O14">
        <v>841</v>
      </c>
    </row>
    <row r="15" spans="1:15" ht="14.25">
      <c r="A15">
        <v>14</v>
      </c>
      <c r="B15" t="s">
        <v>67</v>
      </c>
      <c r="C15" t="s">
        <v>69</v>
      </c>
      <c r="D15">
        <v>247</v>
      </c>
      <c r="E15">
        <v>227</v>
      </c>
      <c r="F15">
        <v>195</v>
      </c>
      <c r="G15">
        <v>212</v>
      </c>
      <c r="H15">
        <f t="shared" si="0"/>
        <v>247</v>
      </c>
      <c r="I15">
        <v>276</v>
      </c>
      <c r="J15">
        <v>812</v>
      </c>
      <c r="K15">
        <v>789</v>
      </c>
      <c r="L15">
        <v>659</v>
      </c>
      <c r="M15">
        <v>750</v>
      </c>
      <c r="N15">
        <f t="shared" si="1"/>
        <v>812</v>
      </c>
      <c r="O15">
        <v>852</v>
      </c>
    </row>
    <row r="16" spans="1:15" ht="14.25">
      <c r="A16">
        <v>15</v>
      </c>
      <c r="B16" t="s">
        <v>58</v>
      </c>
      <c r="C16" t="s">
        <v>60</v>
      </c>
      <c r="D16">
        <v>229</v>
      </c>
      <c r="E16">
        <v>214</v>
      </c>
      <c r="F16">
        <v>198</v>
      </c>
      <c r="G16">
        <v>214</v>
      </c>
      <c r="H16">
        <f t="shared" si="0"/>
        <v>229</v>
      </c>
      <c r="I16">
        <v>246</v>
      </c>
      <c r="J16">
        <v>785</v>
      </c>
      <c r="K16">
        <v>716</v>
      </c>
      <c r="L16">
        <v>701</v>
      </c>
      <c r="M16">
        <v>764</v>
      </c>
      <c r="N16">
        <f t="shared" si="1"/>
        <v>785</v>
      </c>
      <c r="O16">
        <v>840</v>
      </c>
    </row>
    <row r="17" spans="1:15" ht="14.25">
      <c r="A17">
        <v>16</v>
      </c>
      <c r="B17" t="s">
        <v>33</v>
      </c>
      <c r="C17" t="s">
        <v>32</v>
      </c>
      <c r="D17">
        <v>175</v>
      </c>
      <c r="E17">
        <v>244</v>
      </c>
      <c r="F17">
        <v>215</v>
      </c>
      <c r="G17">
        <v>203</v>
      </c>
      <c r="H17">
        <v>244</v>
      </c>
      <c r="I17">
        <v>267</v>
      </c>
      <c r="J17">
        <v>609</v>
      </c>
      <c r="K17">
        <v>794</v>
      </c>
      <c r="L17">
        <v>728</v>
      </c>
      <c r="M17">
        <v>705</v>
      </c>
      <c r="N17">
        <v>794</v>
      </c>
      <c r="O17">
        <v>832</v>
      </c>
    </row>
    <row r="18" spans="1:15" ht="14.25">
      <c r="A18">
        <v>17</v>
      </c>
      <c r="B18" t="s">
        <v>18</v>
      </c>
      <c r="C18" t="s">
        <v>31</v>
      </c>
      <c r="D18">
        <v>232</v>
      </c>
      <c r="E18">
        <v>278</v>
      </c>
      <c r="F18">
        <v>217</v>
      </c>
      <c r="G18">
        <v>246</v>
      </c>
      <c r="H18">
        <v>278</v>
      </c>
      <c r="I18">
        <v>278</v>
      </c>
      <c r="J18">
        <v>728</v>
      </c>
      <c r="K18">
        <v>788</v>
      </c>
      <c r="L18">
        <v>746</v>
      </c>
      <c r="M18">
        <v>795</v>
      </c>
      <c r="N18">
        <v>788</v>
      </c>
      <c r="O18">
        <v>799</v>
      </c>
    </row>
    <row r="19" spans="1:15" ht="14.25">
      <c r="A19">
        <v>18</v>
      </c>
      <c r="B19" t="s">
        <v>18</v>
      </c>
      <c r="C19" t="s">
        <v>23</v>
      </c>
      <c r="D19">
        <v>194</v>
      </c>
      <c r="E19">
        <v>200</v>
      </c>
      <c r="F19">
        <v>215</v>
      </c>
      <c r="G19">
        <v>0</v>
      </c>
      <c r="H19">
        <f t="shared" si="0"/>
        <v>215</v>
      </c>
      <c r="I19">
        <v>247</v>
      </c>
      <c r="J19">
        <v>647</v>
      </c>
      <c r="K19">
        <v>694</v>
      </c>
      <c r="L19">
        <v>709</v>
      </c>
      <c r="M19">
        <v>0</v>
      </c>
      <c r="N19">
        <f t="shared" si="1"/>
        <v>709</v>
      </c>
      <c r="O19">
        <v>844</v>
      </c>
    </row>
    <row r="20" spans="1:15" ht="14.25">
      <c r="A20">
        <v>19</v>
      </c>
      <c r="B20" t="s">
        <v>33</v>
      </c>
      <c r="C20" t="s">
        <v>38</v>
      </c>
      <c r="D20">
        <v>255</v>
      </c>
      <c r="E20">
        <v>183</v>
      </c>
      <c r="F20">
        <v>233</v>
      </c>
      <c r="G20">
        <v>223</v>
      </c>
      <c r="H20">
        <f t="shared" si="0"/>
        <v>255</v>
      </c>
      <c r="I20">
        <v>255</v>
      </c>
      <c r="J20">
        <v>821</v>
      </c>
      <c r="K20">
        <v>669</v>
      </c>
      <c r="L20">
        <v>740</v>
      </c>
      <c r="M20">
        <v>423</v>
      </c>
      <c r="N20">
        <f t="shared" si="1"/>
        <v>821</v>
      </c>
      <c r="O20">
        <v>821</v>
      </c>
    </row>
    <row r="21" spans="1:15" ht="14.25">
      <c r="A21">
        <v>20</v>
      </c>
      <c r="B21" t="s">
        <v>58</v>
      </c>
      <c r="C21" t="s">
        <v>21</v>
      </c>
      <c r="D21">
        <v>243</v>
      </c>
      <c r="E21">
        <v>232</v>
      </c>
      <c r="F21">
        <v>192</v>
      </c>
      <c r="G21">
        <v>220</v>
      </c>
      <c r="H21">
        <f t="shared" si="0"/>
        <v>243</v>
      </c>
      <c r="I21">
        <v>243</v>
      </c>
      <c r="J21">
        <v>760</v>
      </c>
      <c r="K21">
        <v>720</v>
      </c>
      <c r="L21">
        <v>656</v>
      </c>
      <c r="M21">
        <v>755</v>
      </c>
      <c r="N21">
        <f t="shared" si="1"/>
        <v>760</v>
      </c>
      <c r="O21">
        <v>826</v>
      </c>
    </row>
    <row r="22" spans="1:15" ht="14.25">
      <c r="A22">
        <v>21</v>
      </c>
      <c r="B22" t="s">
        <v>67</v>
      </c>
      <c r="C22" t="s">
        <v>70</v>
      </c>
      <c r="D22">
        <v>228</v>
      </c>
      <c r="E22">
        <v>182</v>
      </c>
      <c r="F22">
        <v>213</v>
      </c>
      <c r="G22">
        <v>245</v>
      </c>
      <c r="H22">
        <f t="shared" si="0"/>
        <v>245</v>
      </c>
      <c r="I22">
        <v>245</v>
      </c>
      <c r="J22">
        <v>768</v>
      </c>
      <c r="K22">
        <v>660</v>
      </c>
      <c r="L22">
        <v>688</v>
      </c>
      <c r="M22">
        <v>722</v>
      </c>
      <c r="N22">
        <f t="shared" si="1"/>
        <v>768</v>
      </c>
      <c r="O22">
        <v>768</v>
      </c>
    </row>
    <row r="23" spans="1:15" ht="14.25">
      <c r="A23">
        <v>22</v>
      </c>
      <c r="B23" t="s">
        <v>56</v>
      </c>
      <c r="C23" t="s">
        <v>61</v>
      </c>
      <c r="D23">
        <v>202</v>
      </c>
      <c r="E23">
        <v>184</v>
      </c>
      <c r="F23">
        <v>193</v>
      </c>
      <c r="G23">
        <v>194</v>
      </c>
      <c r="H23">
        <f t="shared" si="0"/>
        <v>202</v>
      </c>
      <c r="I23">
        <v>226</v>
      </c>
      <c r="J23">
        <v>665</v>
      </c>
      <c r="K23">
        <v>618</v>
      </c>
      <c r="L23">
        <v>695</v>
      </c>
      <c r="M23">
        <v>703</v>
      </c>
      <c r="N23">
        <f t="shared" si="1"/>
        <v>703</v>
      </c>
      <c r="O23">
        <v>735</v>
      </c>
    </row>
    <row r="24" spans="1:15" ht="14.25">
      <c r="A24">
        <v>23</v>
      </c>
      <c r="B24" t="s">
        <v>40</v>
      </c>
      <c r="C24" t="s">
        <v>21</v>
      </c>
      <c r="D24">
        <v>243</v>
      </c>
      <c r="E24">
        <v>0</v>
      </c>
      <c r="F24">
        <v>0</v>
      </c>
      <c r="G24">
        <v>0</v>
      </c>
      <c r="H24">
        <f t="shared" si="0"/>
        <v>243</v>
      </c>
      <c r="I24">
        <v>243</v>
      </c>
      <c r="J24">
        <v>760</v>
      </c>
      <c r="K24">
        <v>0</v>
      </c>
      <c r="L24">
        <v>0</v>
      </c>
      <c r="M24">
        <v>0</v>
      </c>
      <c r="N24">
        <f t="shared" si="1"/>
        <v>760</v>
      </c>
      <c r="O24">
        <v>826</v>
      </c>
    </row>
    <row r="25" spans="1:15" ht="14.25">
      <c r="A25">
        <v>24</v>
      </c>
      <c r="B25" t="s">
        <v>40</v>
      </c>
      <c r="C25" t="s">
        <v>30</v>
      </c>
      <c r="D25">
        <v>215</v>
      </c>
      <c r="E25">
        <v>205</v>
      </c>
      <c r="F25">
        <v>209</v>
      </c>
      <c r="G25">
        <v>209</v>
      </c>
      <c r="H25">
        <f t="shared" si="0"/>
        <v>215</v>
      </c>
      <c r="I25">
        <v>257</v>
      </c>
      <c r="J25">
        <v>668</v>
      </c>
      <c r="K25">
        <v>706</v>
      </c>
      <c r="L25">
        <v>629</v>
      </c>
      <c r="M25">
        <v>750</v>
      </c>
      <c r="N25">
        <f t="shared" si="1"/>
        <v>750</v>
      </c>
      <c r="O25">
        <v>831</v>
      </c>
    </row>
    <row r="26" spans="1:15" ht="14.25">
      <c r="A26">
        <v>25</v>
      </c>
      <c r="B26" t="s">
        <v>18</v>
      </c>
      <c r="C26" t="s">
        <v>29</v>
      </c>
      <c r="D26">
        <v>231</v>
      </c>
      <c r="E26">
        <v>287</v>
      </c>
      <c r="F26">
        <v>0</v>
      </c>
      <c r="G26">
        <v>0</v>
      </c>
      <c r="H26">
        <f t="shared" si="0"/>
        <v>287</v>
      </c>
      <c r="I26">
        <v>287</v>
      </c>
      <c r="J26">
        <v>750</v>
      </c>
      <c r="K26">
        <v>769</v>
      </c>
      <c r="L26">
        <v>0</v>
      </c>
      <c r="M26">
        <v>0</v>
      </c>
      <c r="N26">
        <f t="shared" si="1"/>
        <v>769</v>
      </c>
      <c r="O26">
        <v>930</v>
      </c>
    </row>
    <row r="27" spans="1:15" ht="14.25">
      <c r="A27">
        <v>26</v>
      </c>
      <c r="B27" t="s">
        <v>67</v>
      </c>
      <c r="C27" t="s">
        <v>72</v>
      </c>
      <c r="D27">
        <v>0</v>
      </c>
      <c r="E27">
        <v>0</v>
      </c>
      <c r="F27">
        <v>193</v>
      </c>
      <c r="G27">
        <v>194</v>
      </c>
      <c r="H27">
        <f t="shared" si="0"/>
        <v>194</v>
      </c>
      <c r="I27">
        <v>276</v>
      </c>
      <c r="J27">
        <v>0</v>
      </c>
      <c r="K27">
        <v>0</v>
      </c>
      <c r="L27">
        <v>641</v>
      </c>
      <c r="M27">
        <v>708</v>
      </c>
      <c r="N27">
        <f t="shared" si="1"/>
        <v>708</v>
      </c>
      <c r="O27">
        <v>708</v>
      </c>
    </row>
    <row r="28" spans="1:15" ht="14.25">
      <c r="A28">
        <v>27</v>
      </c>
      <c r="B28" t="s">
        <v>58</v>
      </c>
      <c r="C28" t="s">
        <v>19</v>
      </c>
      <c r="D28">
        <v>0</v>
      </c>
      <c r="E28">
        <v>0</v>
      </c>
      <c r="F28">
        <v>182</v>
      </c>
      <c r="G28">
        <v>0</v>
      </c>
      <c r="H28">
        <f t="shared" si="0"/>
        <v>182</v>
      </c>
      <c r="I28">
        <v>268</v>
      </c>
      <c r="J28">
        <v>0</v>
      </c>
      <c r="K28">
        <v>0</v>
      </c>
      <c r="L28">
        <v>625</v>
      </c>
      <c r="M28">
        <v>0</v>
      </c>
      <c r="N28">
        <f t="shared" si="1"/>
        <v>625</v>
      </c>
      <c r="O28">
        <v>880</v>
      </c>
    </row>
    <row r="29" spans="1:15" ht="14.25">
      <c r="A29">
        <v>29</v>
      </c>
      <c r="B29" t="s">
        <v>18</v>
      </c>
      <c r="C29" t="s">
        <v>28</v>
      </c>
      <c r="D29">
        <v>194</v>
      </c>
      <c r="E29">
        <v>194</v>
      </c>
      <c r="F29">
        <v>0</v>
      </c>
      <c r="G29">
        <v>0</v>
      </c>
      <c r="H29">
        <f t="shared" si="0"/>
        <v>194</v>
      </c>
      <c r="I29">
        <v>231</v>
      </c>
      <c r="J29">
        <v>616</v>
      </c>
      <c r="K29">
        <v>618</v>
      </c>
      <c r="L29">
        <v>0</v>
      </c>
      <c r="M29">
        <v>0</v>
      </c>
      <c r="N29">
        <f t="shared" si="1"/>
        <v>618</v>
      </c>
      <c r="O29">
        <v>801</v>
      </c>
    </row>
    <row r="30" spans="1:15" ht="14.25">
      <c r="A30">
        <v>30</v>
      </c>
      <c r="B30" t="s">
        <v>40</v>
      </c>
      <c r="C30" t="s">
        <v>75</v>
      </c>
      <c r="D30">
        <v>0</v>
      </c>
      <c r="E30">
        <v>0</v>
      </c>
      <c r="F30">
        <v>174</v>
      </c>
      <c r="G30">
        <v>0</v>
      </c>
      <c r="H30">
        <f t="shared" si="0"/>
        <v>174</v>
      </c>
      <c r="I30">
        <v>234</v>
      </c>
      <c r="J30">
        <v>0</v>
      </c>
      <c r="K30">
        <v>0</v>
      </c>
      <c r="L30">
        <v>601</v>
      </c>
      <c r="M30">
        <v>0</v>
      </c>
      <c r="N30">
        <f t="shared" si="1"/>
        <v>601</v>
      </c>
      <c r="O30">
        <v>821</v>
      </c>
    </row>
    <row r="31" spans="1:15" ht="14.25">
      <c r="A31">
        <v>31</v>
      </c>
      <c r="B31" t="s">
        <v>67</v>
      </c>
      <c r="C31" t="s">
        <v>71</v>
      </c>
      <c r="D31">
        <v>193</v>
      </c>
      <c r="E31">
        <v>0</v>
      </c>
      <c r="F31">
        <v>0</v>
      </c>
      <c r="G31">
        <v>0</v>
      </c>
      <c r="H31">
        <f t="shared" si="0"/>
        <v>193</v>
      </c>
      <c r="I31">
        <v>212</v>
      </c>
      <c r="J31">
        <v>628</v>
      </c>
      <c r="K31">
        <v>0</v>
      </c>
      <c r="L31">
        <v>0</v>
      </c>
      <c r="M31">
        <v>0</v>
      </c>
      <c r="N31">
        <f t="shared" si="1"/>
        <v>628</v>
      </c>
      <c r="O31">
        <v>735</v>
      </c>
    </row>
    <row r="32" spans="1:15" ht="14.25">
      <c r="A32">
        <v>32</v>
      </c>
      <c r="B32" t="s">
        <v>18</v>
      </c>
      <c r="C32" t="s">
        <v>27</v>
      </c>
      <c r="D32">
        <v>0</v>
      </c>
      <c r="E32">
        <v>0</v>
      </c>
      <c r="F32">
        <v>0</v>
      </c>
      <c r="G32">
        <v>0</v>
      </c>
      <c r="H32">
        <f t="shared" si="0"/>
        <v>0</v>
      </c>
      <c r="I32">
        <v>235</v>
      </c>
      <c r="J32">
        <v>0</v>
      </c>
      <c r="K32">
        <v>0</v>
      </c>
      <c r="L32">
        <v>0</v>
      </c>
      <c r="M32">
        <v>0</v>
      </c>
      <c r="N32">
        <f t="shared" si="1"/>
        <v>0</v>
      </c>
      <c r="O32">
        <v>789</v>
      </c>
    </row>
    <row r="33" spans="1:15" ht="14.25">
      <c r="A33">
        <v>33</v>
      </c>
      <c r="B33" t="s">
        <v>58</v>
      </c>
      <c r="C33" t="s">
        <v>62</v>
      </c>
      <c r="D33">
        <v>0</v>
      </c>
      <c r="E33">
        <v>0</v>
      </c>
      <c r="F33">
        <v>0</v>
      </c>
      <c r="G33">
        <v>0</v>
      </c>
      <c r="H33">
        <f t="shared" si="0"/>
        <v>0</v>
      </c>
      <c r="I33">
        <v>256</v>
      </c>
      <c r="J33">
        <v>0</v>
      </c>
      <c r="K33">
        <v>0</v>
      </c>
      <c r="L33">
        <v>0</v>
      </c>
      <c r="M33">
        <v>0</v>
      </c>
      <c r="N33">
        <f t="shared" si="1"/>
        <v>0</v>
      </c>
      <c r="O33">
        <v>830</v>
      </c>
    </row>
    <row r="34" spans="1:15" ht="14.25">
      <c r="A34">
        <v>34</v>
      </c>
      <c r="B34" t="s">
        <v>58</v>
      </c>
      <c r="C34" t="s">
        <v>63</v>
      </c>
      <c r="D34">
        <v>0</v>
      </c>
      <c r="E34">
        <v>0</v>
      </c>
      <c r="F34">
        <v>0</v>
      </c>
      <c r="G34">
        <v>0</v>
      </c>
      <c r="H34">
        <f t="shared" si="0"/>
        <v>0</v>
      </c>
      <c r="I34">
        <v>179</v>
      </c>
      <c r="J34">
        <v>0</v>
      </c>
      <c r="K34">
        <v>0</v>
      </c>
      <c r="L34">
        <v>0</v>
      </c>
      <c r="M34">
        <v>0</v>
      </c>
      <c r="N34">
        <f t="shared" si="1"/>
        <v>0</v>
      </c>
      <c r="O34">
        <v>625</v>
      </c>
    </row>
    <row r="35" spans="2:15" ht="14.25">
      <c r="B35" t="s">
        <v>67</v>
      </c>
      <c r="C35" t="s">
        <v>92</v>
      </c>
      <c r="D35">
        <v>0</v>
      </c>
      <c r="E35">
        <v>0</v>
      </c>
      <c r="F35">
        <v>0</v>
      </c>
      <c r="G35">
        <v>188</v>
      </c>
      <c r="H35">
        <f t="shared" si="0"/>
        <v>188</v>
      </c>
      <c r="I35">
        <v>188</v>
      </c>
      <c r="J35">
        <v>0</v>
      </c>
      <c r="K35">
        <v>0</v>
      </c>
      <c r="L35">
        <v>0</v>
      </c>
      <c r="M35">
        <v>607</v>
      </c>
      <c r="N35">
        <f t="shared" si="1"/>
        <v>607</v>
      </c>
      <c r="O35">
        <v>607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35"/>
  <sheetViews>
    <sheetView zoomScalePageLayoutView="0" workbookViewId="0" topLeftCell="I1">
      <selection activeCell="AB2" sqref="AB2:AB35"/>
    </sheetView>
  </sheetViews>
  <sheetFormatPr defaultColWidth="9.140625" defaultRowHeight="15"/>
  <cols>
    <col min="5" max="5" width="17.7109375" style="0" customWidth="1"/>
  </cols>
  <sheetData>
    <row r="1" spans="1:100" ht="14.25">
      <c r="A1" t="s">
        <v>6</v>
      </c>
      <c r="B1" t="s">
        <v>0</v>
      </c>
      <c r="C1" t="s">
        <v>1</v>
      </c>
      <c r="D1" t="s">
        <v>7</v>
      </c>
      <c r="E1" t="s">
        <v>2</v>
      </c>
      <c r="F1" t="s">
        <v>3</v>
      </c>
      <c r="G1" t="s">
        <v>4</v>
      </c>
      <c r="H1" t="s">
        <v>10</v>
      </c>
      <c r="I1" t="s">
        <v>8</v>
      </c>
      <c r="J1" t="s">
        <v>9</v>
      </c>
      <c r="K1" t="s">
        <v>14</v>
      </c>
      <c r="L1" t="s">
        <v>25</v>
      </c>
      <c r="M1" t="s">
        <v>37</v>
      </c>
      <c r="N1" t="s">
        <v>39</v>
      </c>
      <c r="O1" t="s">
        <v>41</v>
      </c>
      <c r="P1" t="s">
        <v>73</v>
      </c>
      <c r="Q1" t="s">
        <v>11</v>
      </c>
      <c r="R1" t="s">
        <v>17</v>
      </c>
      <c r="S1" t="s">
        <v>8</v>
      </c>
      <c r="T1" t="s">
        <v>9</v>
      </c>
      <c r="U1" t="s">
        <v>14</v>
      </c>
      <c r="V1" t="s">
        <v>24</v>
      </c>
      <c r="W1" t="s">
        <v>37</v>
      </c>
      <c r="X1" t="s">
        <v>39</v>
      </c>
      <c r="Y1" t="s">
        <v>41</v>
      </c>
      <c r="Z1" t="s">
        <v>73</v>
      </c>
      <c r="AA1" t="s">
        <v>12</v>
      </c>
      <c r="AB1" t="s">
        <v>17</v>
      </c>
      <c r="AC1" t="s">
        <v>42</v>
      </c>
      <c r="AD1" t="s">
        <v>42</v>
      </c>
      <c r="AE1" t="s">
        <v>42</v>
      </c>
      <c r="AF1" t="s">
        <v>42</v>
      </c>
      <c r="AG1" t="s">
        <v>43</v>
      </c>
      <c r="AH1" t="s">
        <v>43</v>
      </c>
      <c r="AI1" t="s">
        <v>43</v>
      </c>
      <c r="AJ1" t="s">
        <v>43</v>
      </c>
      <c r="AK1" t="s">
        <v>44</v>
      </c>
      <c r="AL1" t="s">
        <v>44</v>
      </c>
      <c r="AM1" t="s">
        <v>44</v>
      </c>
      <c r="AN1" t="s">
        <v>44</v>
      </c>
      <c r="AO1" t="s">
        <v>45</v>
      </c>
      <c r="AP1" t="s">
        <v>45</v>
      </c>
      <c r="AQ1" t="s">
        <v>45</v>
      </c>
      <c r="AR1" t="s">
        <v>45</v>
      </c>
      <c r="AS1" t="s">
        <v>46</v>
      </c>
      <c r="AT1" t="s">
        <v>46</v>
      </c>
      <c r="AU1" t="s">
        <v>46</v>
      </c>
      <c r="AV1" t="s">
        <v>46</v>
      </c>
      <c r="AW1" t="s">
        <v>47</v>
      </c>
      <c r="AX1" t="s">
        <v>47</v>
      </c>
      <c r="AY1" t="s">
        <v>47</v>
      </c>
      <c r="AZ1" t="s">
        <v>47</v>
      </c>
      <c r="BA1" t="s">
        <v>48</v>
      </c>
      <c r="BB1" t="s">
        <v>48</v>
      </c>
      <c r="BC1" t="s">
        <v>48</v>
      </c>
      <c r="BD1" t="s">
        <v>48</v>
      </c>
      <c r="BE1" t="s">
        <v>76</v>
      </c>
      <c r="BF1" t="s">
        <v>76</v>
      </c>
      <c r="BG1" t="s">
        <v>76</v>
      </c>
      <c r="BH1" t="s">
        <v>76</v>
      </c>
      <c r="BI1" t="s">
        <v>77</v>
      </c>
      <c r="BJ1" t="s">
        <v>77</v>
      </c>
      <c r="BK1" t="s">
        <v>77</v>
      </c>
      <c r="BL1" t="s">
        <v>77</v>
      </c>
      <c r="BM1" t="s">
        <v>78</v>
      </c>
      <c r="BN1" t="s">
        <v>78</v>
      </c>
      <c r="BO1" t="s">
        <v>78</v>
      </c>
      <c r="BP1" t="s">
        <v>78</v>
      </c>
      <c r="BQ1" t="s">
        <v>79</v>
      </c>
      <c r="BR1" t="s">
        <v>79</v>
      </c>
      <c r="BS1" t="s">
        <v>79</v>
      </c>
      <c r="BT1" t="s">
        <v>79</v>
      </c>
      <c r="BU1" t="s">
        <v>80</v>
      </c>
      <c r="BV1" t="s">
        <v>80</v>
      </c>
      <c r="BW1" t="s">
        <v>80</v>
      </c>
      <c r="BX1" t="s">
        <v>80</v>
      </c>
      <c r="BY1" t="s">
        <v>81</v>
      </c>
      <c r="BZ1" t="s">
        <v>81</v>
      </c>
      <c r="CA1" t="s">
        <v>81</v>
      </c>
      <c r="CB1" t="s">
        <v>81</v>
      </c>
      <c r="CC1" t="s">
        <v>82</v>
      </c>
      <c r="CD1" t="s">
        <v>82</v>
      </c>
      <c r="CE1" t="s">
        <v>82</v>
      </c>
      <c r="CF1" t="s">
        <v>82</v>
      </c>
      <c r="CG1" t="s">
        <v>90</v>
      </c>
      <c r="CH1" t="s">
        <v>5</v>
      </c>
      <c r="CI1" t="s">
        <v>49</v>
      </c>
      <c r="CJ1" t="s">
        <v>50</v>
      </c>
      <c r="CK1" t="s">
        <v>51</v>
      </c>
      <c r="CL1" t="s">
        <v>52</v>
      </c>
      <c r="CM1" t="s">
        <v>53</v>
      </c>
      <c r="CN1" t="s">
        <v>54</v>
      </c>
      <c r="CO1" t="s">
        <v>55</v>
      </c>
      <c r="CP1" t="s">
        <v>83</v>
      </c>
      <c r="CQ1" t="s">
        <v>84</v>
      </c>
      <c r="CR1" t="s">
        <v>85</v>
      </c>
      <c r="CS1" t="s">
        <v>86</v>
      </c>
      <c r="CT1" t="s">
        <v>87</v>
      </c>
      <c r="CU1" t="s">
        <v>88</v>
      </c>
      <c r="CV1" t="s">
        <v>89</v>
      </c>
    </row>
    <row r="2" spans="1:100" ht="14.25">
      <c r="A2" t="s">
        <v>64</v>
      </c>
      <c r="B2">
        <v>1</v>
      </c>
      <c r="C2">
        <v>1</v>
      </c>
      <c r="D2">
        <f aca="true" t="shared" si="0" ref="D2:D25">SUM(C2-B2)</f>
        <v>0</v>
      </c>
      <c r="E2" t="s">
        <v>65</v>
      </c>
      <c r="F2" s="1">
        <f aca="true" t="shared" si="1" ref="F2:F31">SUM(AC2:CG2)/G2</f>
        <v>201.72115384615384</v>
      </c>
      <c r="G2">
        <f>COUNT(AC2:CF2)+50</f>
        <v>104</v>
      </c>
      <c r="H2">
        <v>0</v>
      </c>
      <c r="I2">
        <v>286</v>
      </c>
      <c r="J2">
        <v>300</v>
      </c>
      <c r="K2">
        <v>279</v>
      </c>
      <c r="L2">
        <v>269</v>
      </c>
      <c r="M2">
        <v>289</v>
      </c>
      <c r="N2">
        <v>245</v>
      </c>
      <c r="O2">
        <v>289</v>
      </c>
      <c r="P2">
        <v>288</v>
      </c>
      <c r="Q2">
        <f>MAX(BE2:CF2)</f>
        <v>297</v>
      </c>
      <c r="R2">
        <f aca="true" t="shared" si="2" ref="R2:R35">MAX(H2:Q2)</f>
        <v>300</v>
      </c>
      <c r="S2">
        <v>993</v>
      </c>
      <c r="T2">
        <v>976</v>
      </c>
      <c r="U2">
        <v>994</v>
      </c>
      <c r="V2">
        <v>935</v>
      </c>
      <c r="W2">
        <v>989</v>
      </c>
      <c r="X2">
        <v>872</v>
      </c>
      <c r="Y2">
        <v>852</v>
      </c>
      <c r="Z2">
        <v>926</v>
      </c>
      <c r="AA2">
        <f aca="true" t="shared" si="3" ref="AA2:AA16">MAX(CP2:CV2)</f>
        <v>959</v>
      </c>
      <c r="AB2">
        <f aca="true" t="shared" si="4" ref="AB2:AB35">MAX(S2:AA2)</f>
        <v>994</v>
      </c>
      <c r="AC2">
        <v>205</v>
      </c>
      <c r="AD2">
        <v>208</v>
      </c>
      <c r="AE2">
        <v>190</v>
      </c>
      <c r="AF2">
        <v>158</v>
      </c>
      <c r="AG2">
        <v>187</v>
      </c>
      <c r="AH2">
        <v>209</v>
      </c>
      <c r="AI2">
        <v>206</v>
      </c>
      <c r="AJ2">
        <v>246</v>
      </c>
      <c r="AK2">
        <v>179</v>
      </c>
      <c r="AL2">
        <v>198</v>
      </c>
      <c r="AM2">
        <v>184</v>
      </c>
      <c r="AN2">
        <v>205</v>
      </c>
      <c r="AO2">
        <v>197</v>
      </c>
      <c r="AP2">
        <v>177</v>
      </c>
      <c r="AQ2">
        <v>139</v>
      </c>
      <c r="AR2">
        <v>171</v>
      </c>
      <c r="AS2">
        <v>146</v>
      </c>
      <c r="AU2">
        <v>177</v>
      </c>
      <c r="AV2">
        <v>247</v>
      </c>
      <c r="AW2">
        <v>200</v>
      </c>
      <c r="AX2">
        <v>209</v>
      </c>
      <c r="AY2">
        <v>207</v>
      </c>
      <c r="AZ2">
        <v>173</v>
      </c>
      <c r="BA2">
        <v>201</v>
      </c>
      <c r="BB2">
        <v>288</v>
      </c>
      <c r="BC2">
        <v>226</v>
      </c>
      <c r="BD2">
        <v>211</v>
      </c>
      <c r="BE2">
        <v>229</v>
      </c>
      <c r="BF2">
        <v>212</v>
      </c>
      <c r="BG2">
        <v>217</v>
      </c>
      <c r="BH2">
        <v>249</v>
      </c>
      <c r="BI2">
        <v>180</v>
      </c>
      <c r="BJ2">
        <v>207</v>
      </c>
      <c r="BK2">
        <v>248</v>
      </c>
      <c r="BL2">
        <v>256</v>
      </c>
      <c r="BM2">
        <v>227</v>
      </c>
      <c r="BN2">
        <v>202</v>
      </c>
      <c r="BO2">
        <v>247</v>
      </c>
      <c r="BP2">
        <v>181</v>
      </c>
      <c r="BQ2">
        <v>219</v>
      </c>
      <c r="BR2">
        <v>257</v>
      </c>
      <c r="BS2">
        <v>268</v>
      </c>
      <c r="BT2">
        <v>215</v>
      </c>
      <c r="BU2">
        <v>193</v>
      </c>
      <c r="BV2">
        <v>204</v>
      </c>
      <c r="BW2">
        <v>188</v>
      </c>
      <c r="BX2">
        <v>224</v>
      </c>
      <c r="BY2">
        <v>170</v>
      </c>
      <c r="CA2">
        <v>297</v>
      </c>
      <c r="CB2">
        <v>218</v>
      </c>
      <c r="CC2">
        <v>198</v>
      </c>
      <c r="CD2">
        <v>217</v>
      </c>
      <c r="CE2">
        <v>258</v>
      </c>
      <c r="CF2">
        <v>158</v>
      </c>
      <c r="CG2">
        <v>9696</v>
      </c>
      <c r="CH2">
        <f aca="true" t="shared" si="5" ref="CH2:CH35">SUM(AC2:CG2)</f>
        <v>20979</v>
      </c>
      <c r="CI2">
        <f aca="true" t="shared" si="6" ref="CI2:CI35">SUM(AC2:AF2)</f>
        <v>761</v>
      </c>
      <c r="CJ2">
        <f aca="true" t="shared" si="7" ref="CJ2:CJ35">SUM(AG2:AJ2)</f>
        <v>848</v>
      </c>
      <c r="CK2">
        <f aca="true" t="shared" si="8" ref="CK2:CK35">SUM(AK2:AN2)</f>
        <v>766</v>
      </c>
      <c r="CL2">
        <f aca="true" t="shared" si="9" ref="CL2:CL35">SUM(AO2:AR2)</f>
        <v>684</v>
      </c>
      <c r="CM2">
        <f aca="true" t="shared" si="10" ref="CM2:CM35">SUM(AS2:AV2)</f>
        <v>570</v>
      </c>
      <c r="CN2">
        <f aca="true" t="shared" si="11" ref="CN2:CN35">SUM(AW2:AZ2)</f>
        <v>789</v>
      </c>
      <c r="CO2">
        <f aca="true" t="shared" si="12" ref="CO2:CO35">SUM(BA2:BD2)</f>
        <v>926</v>
      </c>
      <c r="CP2">
        <f aca="true" t="shared" si="13" ref="CP2:CP35">SUM(BE2:BH2)</f>
        <v>907</v>
      </c>
      <c r="CQ2">
        <f aca="true" t="shared" si="14" ref="CQ2:CQ35">SUM(BI2:BL2)</f>
        <v>891</v>
      </c>
      <c r="CR2">
        <f aca="true" t="shared" si="15" ref="CR2:CR35">SUM(BM2:BP2)</f>
        <v>857</v>
      </c>
      <c r="CS2">
        <f aca="true" t="shared" si="16" ref="CS2:CS35">SUM(BQ2:BT2)</f>
        <v>959</v>
      </c>
      <c r="CT2">
        <f aca="true" t="shared" si="17" ref="CT2:CT35">SUM(BU2:BX2)</f>
        <v>809</v>
      </c>
      <c r="CU2">
        <f aca="true" t="shared" si="18" ref="CU2:CU35">SUM(BY2:CB2)</f>
        <v>685</v>
      </c>
      <c r="CV2">
        <f aca="true" t="shared" si="19" ref="CV2:CV35">SUM(CC2:CF2)</f>
        <v>831</v>
      </c>
    </row>
    <row r="3" spans="1:100" ht="14.25">
      <c r="A3" t="s">
        <v>40</v>
      </c>
      <c r="B3">
        <v>2</v>
      </c>
      <c r="C3">
        <v>2</v>
      </c>
      <c r="D3">
        <f t="shared" si="0"/>
        <v>0</v>
      </c>
      <c r="E3" t="s">
        <v>22</v>
      </c>
      <c r="F3" s="1">
        <f t="shared" si="1"/>
        <v>185.71666666666667</v>
      </c>
      <c r="G3">
        <f>COUNT(AC3:CF3)+28</f>
        <v>60</v>
      </c>
      <c r="H3">
        <v>0</v>
      </c>
      <c r="I3">
        <v>0</v>
      </c>
      <c r="J3">
        <v>0</v>
      </c>
      <c r="K3">
        <v>0</v>
      </c>
      <c r="L3">
        <v>207</v>
      </c>
      <c r="M3">
        <v>252</v>
      </c>
      <c r="N3">
        <v>0</v>
      </c>
      <c r="O3">
        <v>245</v>
      </c>
      <c r="P3">
        <v>237</v>
      </c>
      <c r="Q3">
        <f aca="true" t="shared" si="20" ref="Q3:Q35">MAX(BE3:CF3)</f>
        <v>224</v>
      </c>
      <c r="R3">
        <f t="shared" si="2"/>
        <v>252</v>
      </c>
      <c r="S3">
        <v>0</v>
      </c>
      <c r="T3">
        <v>0</v>
      </c>
      <c r="U3">
        <v>0</v>
      </c>
      <c r="V3">
        <v>748</v>
      </c>
      <c r="W3">
        <v>837</v>
      </c>
      <c r="X3">
        <v>0</v>
      </c>
      <c r="Y3">
        <v>776</v>
      </c>
      <c r="Z3">
        <v>823</v>
      </c>
      <c r="AA3">
        <f t="shared" si="3"/>
        <v>767</v>
      </c>
      <c r="AB3">
        <f t="shared" si="4"/>
        <v>837</v>
      </c>
      <c r="AC3">
        <v>190</v>
      </c>
      <c r="AD3">
        <v>154</v>
      </c>
      <c r="AE3">
        <v>183</v>
      </c>
      <c r="AF3">
        <v>187</v>
      </c>
      <c r="AG3">
        <v>163</v>
      </c>
      <c r="AH3">
        <v>189</v>
      </c>
      <c r="AI3">
        <v>182</v>
      </c>
      <c r="AJ3">
        <v>199</v>
      </c>
      <c r="AK3">
        <v>136</v>
      </c>
      <c r="AL3">
        <v>181</v>
      </c>
      <c r="AM3">
        <v>161</v>
      </c>
      <c r="AN3">
        <v>195</v>
      </c>
      <c r="AO3">
        <v>218</v>
      </c>
      <c r="AP3">
        <v>190</v>
      </c>
      <c r="AQ3">
        <v>184</v>
      </c>
      <c r="AR3">
        <v>231</v>
      </c>
      <c r="AS3">
        <v>197</v>
      </c>
      <c r="AT3">
        <v>181</v>
      </c>
      <c r="AU3">
        <v>192</v>
      </c>
      <c r="AV3">
        <v>178</v>
      </c>
      <c r="BA3">
        <v>167</v>
      </c>
      <c r="BB3">
        <v>175</v>
      </c>
      <c r="BC3">
        <v>167</v>
      </c>
      <c r="BD3">
        <v>237</v>
      </c>
      <c r="BE3">
        <v>177</v>
      </c>
      <c r="BF3">
        <v>183</v>
      </c>
      <c r="BG3">
        <v>183</v>
      </c>
      <c r="BH3">
        <v>224</v>
      </c>
      <c r="BI3">
        <v>176</v>
      </c>
      <c r="BJ3">
        <v>212</v>
      </c>
      <c r="BK3">
        <v>197</v>
      </c>
      <c r="BL3">
        <v>178</v>
      </c>
      <c r="CG3">
        <v>5176</v>
      </c>
      <c r="CH3">
        <f t="shared" si="5"/>
        <v>11143</v>
      </c>
      <c r="CI3">
        <f t="shared" si="6"/>
        <v>714</v>
      </c>
      <c r="CJ3">
        <f t="shared" si="7"/>
        <v>733</v>
      </c>
      <c r="CK3">
        <f t="shared" si="8"/>
        <v>673</v>
      </c>
      <c r="CL3">
        <f t="shared" si="9"/>
        <v>823</v>
      </c>
      <c r="CM3">
        <f t="shared" si="10"/>
        <v>748</v>
      </c>
      <c r="CN3">
        <f t="shared" si="11"/>
        <v>0</v>
      </c>
      <c r="CO3">
        <f t="shared" si="12"/>
        <v>746</v>
      </c>
      <c r="CP3">
        <f t="shared" si="13"/>
        <v>767</v>
      </c>
      <c r="CQ3">
        <f t="shared" si="14"/>
        <v>763</v>
      </c>
      <c r="CR3">
        <f t="shared" si="15"/>
        <v>0</v>
      </c>
      <c r="CS3">
        <f t="shared" si="16"/>
        <v>0</v>
      </c>
      <c r="CT3">
        <f t="shared" si="17"/>
        <v>0</v>
      </c>
      <c r="CU3">
        <f t="shared" si="18"/>
        <v>0</v>
      </c>
      <c r="CV3">
        <f t="shared" si="19"/>
        <v>0</v>
      </c>
    </row>
    <row r="4" spans="1:100" ht="14.25">
      <c r="A4" t="s">
        <v>33</v>
      </c>
      <c r="B4">
        <v>3</v>
      </c>
      <c r="C4">
        <v>3</v>
      </c>
      <c r="D4">
        <f t="shared" si="0"/>
        <v>0</v>
      </c>
      <c r="E4" t="s">
        <v>34</v>
      </c>
      <c r="F4" s="1">
        <f t="shared" si="1"/>
        <v>184.3793103448276</v>
      </c>
      <c r="G4">
        <f>COUNT(AC4:CF4)+4</f>
        <v>58</v>
      </c>
      <c r="H4">
        <v>268</v>
      </c>
      <c r="I4">
        <v>278</v>
      </c>
      <c r="J4">
        <v>268</v>
      </c>
      <c r="K4">
        <v>267</v>
      </c>
      <c r="L4">
        <v>258</v>
      </c>
      <c r="M4">
        <v>257</v>
      </c>
      <c r="N4">
        <v>0</v>
      </c>
      <c r="O4">
        <v>177</v>
      </c>
      <c r="P4">
        <v>279</v>
      </c>
      <c r="Q4">
        <f t="shared" si="20"/>
        <v>244</v>
      </c>
      <c r="R4">
        <f t="shared" si="2"/>
        <v>279</v>
      </c>
      <c r="S4">
        <v>810</v>
      </c>
      <c r="T4">
        <v>842</v>
      </c>
      <c r="U4">
        <v>878</v>
      </c>
      <c r="V4">
        <v>837</v>
      </c>
      <c r="W4">
        <v>908</v>
      </c>
      <c r="X4">
        <v>0</v>
      </c>
      <c r="Y4">
        <v>662</v>
      </c>
      <c r="Z4">
        <v>905</v>
      </c>
      <c r="AA4">
        <f t="shared" si="3"/>
        <v>859</v>
      </c>
      <c r="AB4">
        <f t="shared" si="4"/>
        <v>908</v>
      </c>
      <c r="AC4">
        <v>158</v>
      </c>
      <c r="AD4">
        <v>134</v>
      </c>
      <c r="AE4">
        <v>156</v>
      </c>
      <c r="AF4">
        <v>149</v>
      </c>
      <c r="AG4">
        <v>188</v>
      </c>
      <c r="AH4">
        <v>171</v>
      </c>
      <c r="AI4">
        <v>182</v>
      </c>
      <c r="AJ4">
        <v>230</v>
      </c>
      <c r="AK4">
        <v>195</v>
      </c>
      <c r="AL4">
        <v>201</v>
      </c>
      <c r="AM4">
        <v>216</v>
      </c>
      <c r="AN4">
        <v>166</v>
      </c>
      <c r="AO4">
        <v>190</v>
      </c>
      <c r="AP4">
        <v>152</v>
      </c>
      <c r="AQ4">
        <v>165</v>
      </c>
      <c r="AR4">
        <v>163</v>
      </c>
      <c r="AS4">
        <v>197</v>
      </c>
      <c r="AT4">
        <v>159</v>
      </c>
      <c r="AU4">
        <v>225</v>
      </c>
      <c r="AV4">
        <v>202</v>
      </c>
      <c r="AW4">
        <v>166</v>
      </c>
      <c r="AX4">
        <v>198</v>
      </c>
      <c r="AY4">
        <v>191</v>
      </c>
      <c r="AZ4">
        <v>205</v>
      </c>
      <c r="BA4">
        <v>165</v>
      </c>
      <c r="BB4">
        <v>186</v>
      </c>
      <c r="BC4">
        <v>233</v>
      </c>
      <c r="BD4">
        <v>175</v>
      </c>
      <c r="BE4">
        <v>223</v>
      </c>
      <c r="BF4">
        <v>147</v>
      </c>
      <c r="BG4">
        <v>244</v>
      </c>
      <c r="BH4">
        <v>133</v>
      </c>
      <c r="BI4">
        <v>146</v>
      </c>
      <c r="BJ4">
        <v>182</v>
      </c>
      <c r="BK4">
        <v>178</v>
      </c>
      <c r="BL4">
        <v>237</v>
      </c>
      <c r="BM4">
        <v>156</v>
      </c>
      <c r="BN4">
        <v>173</v>
      </c>
      <c r="BO4">
        <v>164</v>
      </c>
      <c r="BP4">
        <v>186</v>
      </c>
      <c r="BS4">
        <v>171</v>
      </c>
      <c r="BT4">
        <v>196</v>
      </c>
      <c r="BU4">
        <v>208</v>
      </c>
      <c r="BV4">
        <v>222</v>
      </c>
      <c r="BW4">
        <v>211</v>
      </c>
      <c r="BX4">
        <v>218</v>
      </c>
      <c r="BY4">
        <v>181</v>
      </c>
      <c r="BZ4">
        <v>180</v>
      </c>
      <c r="CA4">
        <v>157</v>
      </c>
      <c r="CB4">
        <v>236</v>
      </c>
      <c r="CC4">
        <v>177</v>
      </c>
      <c r="CD4">
        <v>204</v>
      </c>
      <c r="CE4">
        <v>174</v>
      </c>
      <c r="CF4">
        <v>210</v>
      </c>
      <c r="CG4">
        <v>662</v>
      </c>
      <c r="CH4">
        <f t="shared" si="5"/>
        <v>10694</v>
      </c>
      <c r="CI4">
        <f t="shared" si="6"/>
        <v>597</v>
      </c>
      <c r="CJ4">
        <f t="shared" si="7"/>
        <v>771</v>
      </c>
      <c r="CK4">
        <f t="shared" si="8"/>
        <v>778</v>
      </c>
      <c r="CL4">
        <f t="shared" si="9"/>
        <v>670</v>
      </c>
      <c r="CM4">
        <f t="shared" si="10"/>
        <v>783</v>
      </c>
      <c r="CN4">
        <f t="shared" si="11"/>
        <v>760</v>
      </c>
      <c r="CO4">
        <f t="shared" si="12"/>
        <v>759</v>
      </c>
      <c r="CP4">
        <f t="shared" si="13"/>
        <v>747</v>
      </c>
      <c r="CQ4">
        <f t="shared" si="14"/>
        <v>743</v>
      </c>
      <c r="CR4">
        <f t="shared" si="15"/>
        <v>679</v>
      </c>
      <c r="CS4">
        <f t="shared" si="16"/>
        <v>367</v>
      </c>
      <c r="CT4">
        <f t="shared" si="17"/>
        <v>859</v>
      </c>
      <c r="CU4">
        <f t="shared" si="18"/>
        <v>754</v>
      </c>
      <c r="CV4">
        <f t="shared" si="19"/>
        <v>765</v>
      </c>
    </row>
    <row r="5" spans="1:100" ht="14.25">
      <c r="A5" t="s">
        <v>67</v>
      </c>
      <c r="B5">
        <v>4</v>
      </c>
      <c r="C5">
        <v>5</v>
      </c>
      <c r="D5">
        <f t="shared" si="0"/>
        <v>1</v>
      </c>
      <c r="E5" t="s">
        <v>68</v>
      </c>
      <c r="F5" s="1">
        <f t="shared" si="1"/>
        <v>185.39285714285714</v>
      </c>
      <c r="G5">
        <f>COUNT(AC5:CF5)+56</f>
        <v>112</v>
      </c>
      <c r="H5">
        <v>290</v>
      </c>
      <c r="I5">
        <v>0</v>
      </c>
      <c r="J5">
        <v>247</v>
      </c>
      <c r="K5">
        <v>257</v>
      </c>
      <c r="L5">
        <v>246</v>
      </c>
      <c r="M5">
        <v>278</v>
      </c>
      <c r="N5">
        <v>224</v>
      </c>
      <c r="O5">
        <v>288</v>
      </c>
      <c r="P5">
        <v>263</v>
      </c>
      <c r="Q5">
        <f t="shared" si="20"/>
        <v>262</v>
      </c>
      <c r="R5">
        <f t="shared" si="2"/>
        <v>290</v>
      </c>
      <c r="S5">
        <v>0</v>
      </c>
      <c r="T5">
        <v>865</v>
      </c>
      <c r="U5">
        <v>872</v>
      </c>
      <c r="V5">
        <v>803</v>
      </c>
      <c r="W5">
        <v>894</v>
      </c>
      <c r="X5">
        <v>736</v>
      </c>
      <c r="Y5">
        <v>843</v>
      </c>
      <c r="Z5">
        <v>822</v>
      </c>
      <c r="AA5">
        <f t="shared" si="3"/>
        <v>901</v>
      </c>
      <c r="AB5">
        <f t="shared" si="4"/>
        <v>901</v>
      </c>
      <c r="AC5">
        <v>153</v>
      </c>
      <c r="AD5">
        <v>141</v>
      </c>
      <c r="AE5">
        <v>170</v>
      </c>
      <c r="AF5">
        <v>212</v>
      </c>
      <c r="AG5">
        <v>182</v>
      </c>
      <c r="AH5">
        <v>161</v>
      </c>
      <c r="AI5">
        <v>223</v>
      </c>
      <c r="AJ5">
        <v>171</v>
      </c>
      <c r="AK5">
        <v>215</v>
      </c>
      <c r="AL5">
        <v>146</v>
      </c>
      <c r="AM5">
        <v>263</v>
      </c>
      <c r="AN5">
        <v>198</v>
      </c>
      <c r="AO5">
        <v>193</v>
      </c>
      <c r="AP5">
        <v>177</v>
      </c>
      <c r="AQ5">
        <v>181</v>
      </c>
      <c r="AR5">
        <v>190</v>
      </c>
      <c r="AS5">
        <v>181</v>
      </c>
      <c r="AT5">
        <v>211</v>
      </c>
      <c r="AU5">
        <v>186</v>
      </c>
      <c r="AV5">
        <v>189</v>
      </c>
      <c r="AW5">
        <v>179</v>
      </c>
      <c r="AX5">
        <v>188</v>
      </c>
      <c r="AY5">
        <v>171</v>
      </c>
      <c r="AZ5">
        <v>151</v>
      </c>
      <c r="BA5">
        <v>180</v>
      </c>
      <c r="BB5">
        <v>157</v>
      </c>
      <c r="BC5">
        <v>151</v>
      </c>
      <c r="BD5">
        <v>187</v>
      </c>
      <c r="BE5">
        <v>169</v>
      </c>
      <c r="BF5">
        <v>149</v>
      </c>
      <c r="BG5">
        <v>199</v>
      </c>
      <c r="BH5">
        <v>227</v>
      </c>
      <c r="BI5">
        <v>178</v>
      </c>
      <c r="BJ5">
        <v>200</v>
      </c>
      <c r="BK5">
        <v>194</v>
      </c>
      <c r="BL5">
        <v>191</v>
      </c>
      <c r="BM5">
        <v>181</v>
      </c>
      <c r="BN5">
        <v>210</v>
      </c>
      <c r="BO5">
        <v>179</v>
      </c>
      <c r="BP5">
        <v>194</v>
      </c>
      <c r="BQ5">
        <v>204</v>
      </c>
      <c r="BR5">
        <v>203</v>
      </c>
      <c r="BS5">
        <v>218</v>
      </c>
      <c r="BT5">
        <v>262</v>
      </c>
      <c r="BU5">
        <v>182</v>
      </c>
      <c r="BV5">
        <v>207</v>
      </c>
      <c r="BW5">
        <v>246</v>
      </c>
      <c r="BX5">
        <v>190</v>
      </c>
      <c r="BY5">
        <v>236</v>
      </c>
      <c r="BZ5">
        <v>213</v>
      </c>
      <c r="CA5">
        <v>250</v>
      </c>
      <c r="CB5">
        <v>202</v>
      </c>
      <c r="CC5">
        <v>235</v>
      </c>
      <c r="CD5">
        <v>177</v>
      </c>
      <c r="CE5">
        <v>191</v>
      </c>
      <c r="CF5">
        <v>188</v>
      </c>
      <c r="CG5">
        <v>9982</v>
      </c>
      <c r="CH5">
        <f t="shared" si="5"/>
        <v>20764</v>
      </c>
      <c r="CI5">
        <f t="shared" si="6"/>
        <v>676</v>
      </c>
      <c r="CJ5">
        <f t="shared" si="7"/>
        <v>737</v>
      </c>
      <c r="CK5">
        <f t="shared" si="8"/>
        <v>822</v>
      </c>
      <c r="CL5">
        <f t="shared" si="9"/>
        <v>741</v>
      </c>
      <c r="CM5">
        <f t="shared" si="10"/>
        <v>767</v>
      </c>
      <c r="CN5">
        <f t="shared" si="11"/>
        <v>689</v>
      </c>
      <c r="CO5">
        <f t="shared" si="12"/>
        <v>675</v>
      </c>
      <c r="CP5">
        <f t="shared" si="13"/>
        <v>744</v>
      </c>
      <c r="CQ5">
        <f t="shared" si="14"/>
        <v>763</v>
      </c>
      <c r="CR5">
        <f t="shared" si="15"/>
        <v>764</v>
      </c>
      <c r="CS5">
        <f t="shared" si="16"/>
        <v>887</v>
      </c>
      <c r="CT5">
        <f t="shared" si="17"/>
        <v>825</v>
      </c>
      <c r="CU5">
        <f t="shared" si="18"/>
        <v>901</v>
      </c>
      <c r="CV5">
        <f t="shared" si="19"/>
        <v>791</v>
      </c>
    </row>
    <row r="6" spans="1:100" ht="14.25">
      <c r="A6" t="s">
        <v>40</v>
      </c>
      <c r="B6">
        <v>5</v>
      </c>
      <c r="C6">
        <v>6</v>
      </c>
      <c r="D6">
        <f t="shared" si="0"/>
        <v>1</v>
      </c>
      <c r="E6" t="s">
        <v>20</v>
      </c>
      <c r="F6" s="1">
        <f t="shared" si="1"/>
        <v>181.51785714285714</v>
      </c>
      <c r="G6">
        <f>COUNT(AC6:CF6)+56</f>
        <v>112</v>
      </c>
      <c r="H6">
        <v>0</v>
      </c>
      <c r="I6">
        <v>245</v>
      </c>
      <c r="J6">
        <v>267</v>
      </c>
      <c r="K6">
        <v>0</v>
      </c>
      <c r="L6">
        <v>236</v>
      </c>
      <c r="M6">
        <v>247</v>
      </c>
      <c r="N6">
        <v>236</v>
      </c>
      <c r="O6">
        <v>230</v>
      </c>
      <c r="P6">
        <v>245</v>
      </c>
      <c r="Q6">
        <f t="shared" si="20"/>
        <v>257</v>
      </c>
      <c r="R6">
        <f t="shared" si="2"/>
        <v>267</v>
      </c>
      <c r="S6">
        <v>824</v>
      </c>
      <c r="T6">
        <v>861</v>
      </c>
      <c r="U6">
        <v>0</v>
      </c>
      <c r="V6">
        <v>861</v>
      </c>
      <c r="W6">
        <v>814</v>
      </c>
      <c r="X6">
        <v>749</v>
      </c>
      <c r="Y6">
        <v>812</v>
      </c>
      <c r="Z6">
        <v>780</v>
      </c>
      <c r="AA6">
        <f t="shared" si="3"/>
        <v>835</v>
      </c>
      <c r="AB6">
        <f t="shared" si="4"/>
        <v>861</v>
      </c>
      <c r="AC6">
        <v>222</v>
      </c>
      <c r="AD6">
        <v>172</v>
      </c>
      <c r="AE6">
        <v>172</v>
      </c>
      <c r="AF6">
        <v>195</v>
      </c>
      <c r="AG6">
        <v>181</v>
      </c>
      <c r="AH6">
        <v>126</v>
      </c>
      <c r="AI6">
        <v>204</v>
      </c>
      <c r="AJ6">
        <v>213</v>
      </c>
      <c r="AK6">
        <v>196</v>
      </c>
      <c r="AL6">
        <v>172</v>
      </c>
      <c r="AM6">
        <v>172</v>
      </c>
      <c r="AN6">
        <v>170</v>
      </c>
      <c r="AO6">
        <v>185</v>
      </c>
      <c r="AP6">
        <v>183</v>
      </c>
      <c r="AQ6">
        <v>245</v>
      </c>
      <c r="AR6">
        <v>167</v>
      </c>
      <c r="AS6">
        <v>194</v>
      </c>
      <c r="AT6">
        <v>131</v>
      </c>
      <c r="AU6">
        <v>195</v>
      </c>
      <c r="AV6">
        <v>159</v>
      </c>
      <c r="AW6">
        <v>206</v>
      </c>
      <c r="AX6">
        <v>167</v>
      </c>
      <c r="AY6">
        <v>213</v>
      </c>
      <c r="AZ6">
        <v>170</v>
      </c>
      <c r="BA6">
        <v>212</v>
      </c>
      <c r="BB6">
        <v>171</v>
      </c>
      <c r="BC6">
        <v>147</v>
      </c>
      <c r="BD6">
        <v>200</v>
      </c>
      <c r="BE6">
        <v>148</v>
      </c>
      <c r="BF6">
        <v>186</v>
      </c>
      <c r="BG6">
        <v>192</v>
      </c>
      <c r="BH6">
        <v>171</v>
      </c>
      <c r="BI6">
        <v>202</v>
      </c>
      <c r="BJ6">
        <v>148</v>
      </c>
      <c r="BK6">
        <v>221</v>
      </c>
      <c r="BL6">
        <v>182</v>
      </c>
      <c r="BM6">
        <v>186</v>
      </c>
      <c r="BN6">
        <v>182</v>
      </c>
      <c r="BO6">
        <v>253</v>
      </c>
      <c r="BP6">
        <v>175</v>
      </c>
      <c r="BQ6">
        <v>181</v>
      </c>
      <c r="BR6">
        <v>175</v>
      </c>
      <c r="BS6">
        <v>183</v>
      </c>
      <c r="BT6">
        <v>161</v>
      </c>
      <c r="BU6">
        <v>191</v>
      </c>
      <c r="BV6">
        <v>169</v>
      </c>
      <c r="BW6">
        <v>198</v>
      </c>
      <c r="BX6">
        <v>163</v>
      </c>
      <c r="BY6">
        <v>158</v>
      </c>
      <c r="BZ6">
        <v>197</v>
      </c>
      <c r="CA6">
        <v>165</v>
      </c>
      <c r="CB6">
        <v>182</v>
      </c>
      <c r="CC6">
        <v>245</v>
      </c>
      <c r="CD6">
        <v>175</v>
      </c>
      <c r="CE6">
        <v>158</v>
      </c>
      <c r="CF6">
        <v>257</v>
      </c>
      <c r="CG6">
        <v>9986</v>
      </c>
      <c r="CH6">
        <f t="shared" si="5"/>
        <v>20330</v>
      </c>
      <c r="CI6">
        <f t="shared" si="6"/>
        <v>761</v>
      </c>
      <c r="CJ6">
        <f t="shared" si="7"/>
        <v>724</v>
      </c>
      <c r="CK6">
        <f t="shared" si="8"/>
        <v>710</v>
      </c>
      <c r="CL6">
        <f t="shared" si="9"/>
        <v>780</v>
      </c>
      <c r="CM6">
        <f t="shared" si="10"/>
        <v>679</v>
      </c>
      <c r="CN6">
        <f t="shared" si="11"/>
        <v>756</v>
      </c>
      <c r="CO6">
        <f t="shared" si="12"/>
        <v>730</v>
      </c>
      <c r="CP6">
        <f t="shared" si="13"/>
        <v>697</v>
      </c>
      <c r="CQ6">
        <f t="shared" si="14"/>
        <v>753</v>
      </c>
      <c r="CR6">
        <f t="shared" si="15"/>
        <v>796</v>
      </c>
      <c r="CS6">
        <f t="shared" si="16"/>
        <v>700</v>
      </c>
      <c r="CT6">
        <f t="shared" si="17"/>
        <v>721</v>
      </c>
      <c r="CU6">
        <f t="shared" si="18"/>
        <v>702</v>
      </c>
      <c r="CV6">
        <f t="shared" si="19"/>
        <v>835</v>
      </c>
    </row>
    <row r="7" spans="1:100" ht="14.25">
      <c r="A7" t="s">
        <v>64</v>
      </c>
      <c r="B7">
        <v>6</v>
      </c>
      <c r="C7">
        <v>7</v>
      </c>
      <c r="D7">
        <f t="shared" si="0"/>
        <v>1</v>
      </c>
      <c r="E7" t="s">
        <v>66</v>
      </c>
      <c r="F7" s="1">
        <f t="shared" si="1"/>
        <v>179.67032967032966</v>
      </c>
      <c r="G7">
        <f>COUNT(AC7:CF7)+49</f>
        <v>91</v>
      </c>
      <c r="H7">
        <v>203</v>
      </c>
      <c r="I7">
        <v>223</v>
      </c>
      <c r="J7">
        <v>212</v>
      </c>
      <c r="K7">
        <v>259</v>
      </c>
      <c r="L7">
        <v>255</v>
      </c>
      <c r="M7">
        <v>268</v>
      </c>
      <c r="N7">
        <v>237</v>
      </c>
      <c r="O7">
        <v>218</v>
      </c>
      <c r="P7">
        <v>214</v>
      </c>
      <c r="Q7">
        <f t="shared" si="20"/>
        <v>217</v>
      </c>
      <c r="R7">
        <f t="shared" si="2"/>
        <v>268</v>
      </c>
      <c r="S7">
        <v>711</v>
      </c>
      <c r="T7">
        <v>747</v>
      </c>
      <c r="U7">
        <v>876</v>
      </c>
      <c r="V7">
        <v>867</v>
      </c>
      <c r="W7">
        <v>953</v>
      </c>
      <c r="X7">
        <v>767</v>
      </c>
      <c r="Y7">
        <v>810</v>
      </c>
      <c r="Z7">
        <v>743</v>
      </c>
      <c r="AA7">
        <f t="shared" si="3"/>
        <v>756</v>
      </c>
      <c r="AB7">
        <f t="shared" si="4"/>
        <v>953</v>
      </c>
      <c r="AC7">
        <v>181</v>
      </c>
      <c r="AD7">
        <v>168</v>
      </c>
      <c r="AE7">
        <v>153</v>
      </c>
      <c r="AF7">
        <v>156</v>
      </c>
      <c r="AG7">
        <v>173</v>
      </c>
      <c r="AI7">
        <v>162</v>
      </c>
      <c r="AJ7">
        <v>159</v>
      </c>
      <c r="AK7">
        <v>160</v>
      </c>
      <c r="AL7">
        <v>207</v>
      </c>
      <c r="AM7">
        <v>183</v>
      </c>
      <c r="AN7">
        <v>188</v>
      </c>
      <c r="AS7">
        <v>211</v>
      </c>
      <c r="AT7">
        <v>139</v>
      </c>
      <c r="AU7">
        <v>183</v>
      </c>
      <c r="AV7">
        <v>210</v>
      </c>
      <c r="AW7">
        <v>143</v>
      </c>
      <c r="AY7">
        <v>179</v>
      </c>
      <c r="AZ7">
        <v>194</v>
      </c>
      <c r="BA7">
        <v>162</v>
      </c>
      <c r="BB7">
        <v>201</v>
      </c>
      <c r="BC7">
        <v>161</v>
      </c>
      <c r="BD7">
        <v>214</v>
      </c>
      <c r="BI7">
        <v>217</v>
      </c>
      <c r="BJ7">
        <v>188</v>
      </c>
      <c r="BK7">
        <v>156</v>
      </c>
      <c r="BL7">
        <v>195</v>
      </c>
      <c r="BQ7">
        <v>167</v>
      </c>
      <c r="BR7">
        <v>145</v>
      </c>
      <c r="BS7">
        <v>204</v>
      </c>
      <c r="BT7">
        <v>193</v>
      </c>
      <c r="BU7">
        <v>210</v>
      </c>
      <c r="BV7">
        <v>159</v>
      </c>
      <c r="BW7">
        <v>149</v>
      </c>
      <c r="BX7">
        <v>210</v>
      </c>
      <c r="BY7">
        <v>172</v>
      </c>
      <c r="BZ7">
        <v>185</v>
      </c>
      <c r="CA7">
        <v>175</v>
      </c>
      <c r="CB7">
        <v>170</v>
      </c>
      <c r="CC7">
        <v>200</v>
      </c>
      <c r="CD7">
        <v>170</v>
      </c>
      <c r="CE7">
        <v>209</v>
      </c>
      <c r="CF7">
        <v>169</v>
      </c>
      <c r="CG7">
        <v>8820</v>
      </c>
      <c r="CH7">
        <f t="shared" si="5"/>
        <v>16350</v>
      </c>
      <c r="CI7">
        <f t="shared" si="6"/>
        <v>658</v>
      </c>
      <c r="CJ7">
        <f t="shared" si="7"/>
        <v>494</v>
      </c>
      <c r="CK7">
        <f t="shared" si="8"/>
        <v>738</v>
      </c>
      <c r="CL7">
        <f t="shared" si="9"/>
        <v>0</v>
      </c>
      <c r="CM7">
        <f t="shared" si="10"/>
        <v>743</v>
      </c>
      <c r="CN7">
        <f t="shared" si="11"/>
        <v>516</v>
      </c>
      <c r="CO7">
        <f t="shared" si="12"/>
        <v>738</v>
      </c>
      <c r="CP7">
        <f t="shared" si="13"/>
        <v>0</v>
      </c>
      <c r="CQ7">
        <f t="shared" si="14"/>
        <v>756</v>
      </c>
      <c r="CR7">
        <f t="shared" si="15"/>
        <v>0</v>
      </c>
      <c r="CS7">
        <f t="shared" si="16"/>
        <v>709</v>
      </c>
      <c r="CT7">
        <f t="shared" si="17"/>
        <v>728</v>
      </c>
      <c r="CU7">
        <f t="shared" si="18"/>
        <v>702</v>
      </c>
      <c r="CV7">
        <f t="shared" si="19"/>
        <v>748</v>
      </c>
    </row>
    <row r="8" spans="1:100" ht="14.25">
      <c r="A8" t="s">
        <v>58</v>
      </c>
      <c r="B8">
        <v>7</v>
      </c>
      <c r="C8">
        <v>9</v>
      </c>
      <c r="D8">
        <f t="shared" si="0"/>
        <v>2</v>
      </c>
      <c r="E8" t="s">
        <v>59</v>
      </c>
      <c r="F8" s="1">
        <f t="shared" si="1"/>
        <v>175.79</v>
      </c>
      <c r="G8">
        <f>COUNT(AC8:CF8)+48</f>
        <v>100</v>
      </c>
      <c r="H8">
        <v>233</v>
      </c>
      <c r="I8">
        <v>236</v>
      </c>
      <c r="J8">
        <v>233</v>
      </c>
      <c r="K8">
        <v>235</v>
      </c>
      <c r="L8">
        <v>236</v>
      </c>
      <c r="M8">
        <v>224</v>
      </c>
      <c r="N8">
        <v>221</v>
      </c>
      <c r="O8">
        <v>222</v>
      </c>
      <c r="P8">
        <v>227</v>
      </c>
      <c r="Q8">
        <f t="shared" si="20"/>
        <v>241</v>
      </c>
      <c r="R8">
        <f t="shared" si="2"/>
        <v>241</v>
      </c>
      <c r="S8">
        <v>761</v>
      </c>
      <c r="T8">
        <v>797</v>
      </c>
      <c r="U8">
        <v>764</v>
      </c>
      <c r="V8">
        <v>778</v>
      </c>
      <c r="W8">
        <v>774</v>
      </c>
      <c r="X8">
        <v>703</v>
      </c>
      <c r="Y8">
        <v>745</v>
      </c>
      <c r="Z8">
        <v>833</v>
      </c>
      <c r="AA8">
        <f t="shared" si="3"/>
        <v>763</v>
      </c>
      <c r="AB8">
        <f t="shared" si="4"/>
        <v>833</v>
      </c>
      <c r="AC8">
        <v>205</v>
      </c>
      <c r="AD8">
        <v>223</v>
      </c>
      <c r="AE8">
        <v>224</v>
      </c>
      <c r="AF8">
        <v>181</v>
      </c>
      <c r="AG8">
        <v>149</v>
      </c>
      <c r="AH8">
        <v>192</v>
      </c>
      <c r="AI8">
        <v>133</v>
      </c>
      <c r="AJ8">
        <v>165</v>
      </c>
      <c r="AK8">
        <v>190</v>
      </c>
      <c r="AL8">
        <v>194</v>
      </c>
      <c r="AM8">
        <v>197</v>
      </c>
      <c r="AN8">
        <v>145</v>
      </c>
      <c r="AS8">
        <v>168</v>
      </c>
      <c r="AT8">
        <v>162</v>
      </c>
      <c r="AU8">
        <v>194</v>
      </c>
      <c r="AV8">
        <v>175</v>
      </c>
      <c r="AW8">
        <v>156</v>
      </c>
      <c r="AX8">
        <v>206</v>
      </c>
      <c r="AY8">
        <v>173</v>
      </c>
      <c r="AZ8">
        <v>227</v>
      </c>
      <c r="BA8">
        <v>184</v>
      </c>
      <c r="BB8">
        <v>144</v>
      </c>
      <c r="BC8">
        <v>180</v>
      </c>
      <c r="BD8">
        <v>180</v>
      </c>
      <c r="BE8">
        <v>167</v>
      </c>
      <c r="BF8">
        <v>213</v>
      </c>
      <c r="BG8">
        <v>181</v>
      </c>
      <c r="BH8">
        <v>180</v>
      </c>
      <c r="BI8">
        <v>180</v>
      </c>
      <c r="BJ8">
        <v>189</v>
      </c>
      <c r="BK8">
        <v>155</v>
      </c>
      <c r="BL8">
        <v>232</v>
      </c>
      <c r="BM8">
        <v>143</v>
      </c>
      <c r="BN8">
        <v>157</v>
      </c>
      <c r="BO8">
        <v>203</v>
      </c>
      <c r="BP8">
        <v>167</v>
      </c>
      <c r="BQ8">
        <v>173</v>
      </c>
      <c r="BR8">
        <v>126</v>
      </c>
      <c r="BS8">
        <v>165</v>
      </c>
      <c r="BT8">
        <v>201</v>
      </c>
      <c r="BU8">
        <v>166</v>
      </c>
      <c r="BV8">
        <v>188</v>
      </c>
      <c r="BW8">
        <v>178</v>
      </c>
      <c r="BX8">
        <v>174</v>
      </c>
      <c r="BY8">
        <v>241</v>
      </c>
      <c r="BZ8">
        <v>172</v>
      </c>
      <c r="CA8">
        <v>179</v>
      </c>
      <c r="CB8">
        <v>171</v>
      </c>
      <c r="CC8">
        <v>128</v>
      </c>
      <c r="CD8">
        <v>160</v>
      </c>
      <c r="CE8">
        <v>211</v>
      </c>
      <c r="CF8">
        <v>176</v>
      </c>
      <c r="CG8">
        <v>8256</v>
      </c>
      <c r="CH8">
        <f t="shared" si="5"/>
        <v>17579</v>
      </c>
      <c r="CI8">
        <f t="shared" si="6"/>
        <v>833</v>
      </c>
      <c r="CJ8">
        <f t="shared" si="7"/>
        <v>639</v>
      </c>
      <c r="CK8">
        <f t="shared" si="8"/>
        <v>726</v>
      </c>
      <c r="CL8">
        <f t="shared" si="9"/>
        <v>0</v>
      </c>
      <c r="CM8">
        <f t="shared" si="10"/>
        <v>699</v>
      </c>
      <c r="CN8">
        <f t="shared" si="11"/>
        <v>762</v>
      </c>
      <c r="CO8">
        <f t="shared" si="12"/>
        <v>688</v>
      </c>
      <c r="CP8">
        <f t="shared" si="13"/>
        <v>741</v>
      </c>
      <c r="CQ8">
        <f t="shared" si="14"/>
        <v>756</v>
      </c>
      <c r="CR8">
        <f t="shared" si="15"/>
        <v>670</v>
      </c>
      <c r="CS8">
        <f t="shared" si="16"/>
        <v>665</v>
      </c>
      <c r="CT8">
        <f t="shared" si="17"/>
        <v>706</v>
      </c>
      <c r="CU8">
        <f t="shared" si="18"/>
        <v>763</v>
      </c>
      <c r="CV8">
        <f t="shared" si="19"/>
        <v>675</v>
      </c>
    </row>
    <row r="9" spans="1:100" ht="14.25">
      <c r="A9" t="s">
        <v>16</v>
      </c>
      <c r="B9">
        <v>8</v>
      </c>
      <c r="C9">
        <v>8</v>
      </c>
      <c r="D9">
        <f t="shared" si="0"/>
        <v>0</v>
      </c>
      <c r="E9" t="s">
        <v>13</v>
      </c>
      <c r="F9" s="1">
        <f t="shared" si="1"/>
        <v>179.27678571428572</v>
      </c>
      <c r="G9">
        <f>COUNT(AC9:CF9)+56</f>
        <v>112</v>
      </c>
      <c r="H9">
        <v>240</v>
      </c>
      <c r="I9">
        <v>236</v>
      </c>
      <c r="J9">
        <v>254</v>
      </c>
      <c r="K9">
        <v>257</v>
      </c>
      <c r="L9">
        <v>255</v>
      </c>
      <c r="M9">
        <v>268</v>
      </c>
      <c r="N9">
        <v>236</v>
      </c>
      <c r="O9">
        <v>235</v>
      </c>
      <c r="P9">
        <v>221</v>
      </c>
      <c r="Q9">
        <f t="shared" si="20"/>
        <v>265</v>
      </c>
      <c r="R9">
        <f t="shared" si="2"/>
        <v>268</v>
      </c>
      <c r="S9">
        <v>844</v>
      </c>
      <c r="T9">
        <v>863</v>
      </c>
      <c r="U9">
        <v>854</v>
      </c>
      <c r="V9">
        <v>826</v>
      </c>
      <c r="W9">
        <v>922</v>
      </c>
      <c r="X9">
        <v>812</v>
      </c>
      <c r="Y9">
        <v>782</v>
      </c>
      <c r="Z9">
        <v>735</v>
      </c>
      <c r="AA9">
        <f t="shared" si="3"/>
        <v>844</v>
      </c>
      <c r="AB9">
        <f t="shared" si="4"/>
        <v>922</v>
      </c>
      <c r="AC9">
        <v>161</v>
      </c>
      <c r="AD9">
        <v>171</v>
      </c>
      <c r="AE9">
        <v>179</v>
      </c>
      <c r="AF9">
        <v>179</v>
      </c>
      <c r="AG9">
        <v>221</v>
      </c>
      <c r="AH9">
        <v>191</v>
      </c>
      <c r="AI9">
        <v>179</v>
      </c>
      <c r="AJ9">
        <v>137</v>
      </c>
      <c r="AK9">
        <v>147</v>
      </c>
      <c r="AL9">
        <v>138</v>
      </c>
      <c r="AM9">
        <v>185</v>
      </c>
      <c r="AN9">
        <v>177</v>
      </c>
      <c r="AO9">
        <v>144</v>
      </c>
      <c r="AP9">
        <v>191</v>
      </c>
      <c r="AQ9">
        <v>183</v>
      </c>
      <c r="AR9">
        <v>156</v>
      </c>
      <c r="AS9">
        <v>192</v>
      </c>
      <c r="AT9">
        <v>112</v>
      </c>
      <c r="AU9">
        <v>191</v>
      </c>
      <c r="AV9">
        <v>165</v>
      </c>
      <c r="AW9">
        <v>179</v>
      </c>
      <c r="AX9">
        <v>215</v>
      </c>
      <c r="AY9">
        <v>170</v>
      </c>
      <c r="AZ9">
        <v>171</v>
      </c>
      <c r="BA9">
        <v>192</v>
      </c>
      <c r="BB9">
        <v>157</v>
      </c>
      <c r="BC9">
        <v>181</v>
      </c>
      <c r="BD9">
        <v>176</v>
      </c>
      <c r="BE9">
        <v>174</v>
      </c>
      <c r="BF9">
        <v>225</v>
      </c>
      <c r="BG9">
        <v>185</v>
      </c>
      <c r="BH9">
        <v>199</v>
      </c>
      <c r="BI9">
        <v>124</v>
      </c>
      <c r="BJ9">
        <v>168</v>
      </c>
      <c r="BK9">
        <v>177</v>
      </c>
      <c r="BL9">
        <v>210</v>
      </c>
      <c r="BM9">
        <v>256</v>
      </c>
      <c r="BN9">
        <v>140</v>
      </c>
      <c r="BO9">
        <v>158</v>
      </c>
      <c r="BP9">
        <v>214</v>
      </c>
      <c r="BQ9">
        <v>161</v>
      </c>
      <c r="BR9">
        <v>214</v>
      </c>
      <c r="BS9">
        <v>178</v>
      </c>
      <c r="BT9">
        <v>177</v>
      </c>
      <c r="BU9">
        <v>215</v>
      </c>
      <c r="BV9">
        <v>236</v>
      </c>
      <c r="BW9">
        <v>191</v>
      </c>
      <c r="BX9">
        <v>202</v>
      </c>
      <c r="BY9">
        <v>191</v>
      </c>
      <c r="BZ9">
        <v>265</v>
      </c>
      <c r="CA9">
        <v>153</v>
      </c>
      <c r="CB9">
        <v>156</v>
      </c>
      <c r="CC9">
        <v>222</v>
      </c>
      <c r="CD9">
        <v>159</v>
      </c>
      <c r="CE9">
        <v>210</v>
      </c>
      <c r="CF9">
        <v>199</v>
      </c>
      <c r="CG9">
        <v>9880</v>
      </c>
      <c r="CH9">
        <f t="shared" si="5"/>
        <v>20079</v>
      </c>
      <c r="CI9">
        <f t="shared" si="6"/>
        <v>690</v>
      </c>
      <c r="CJ9">
        <f t="shared" si="7"/>
        <v>728</v>
      </c>
      <c r="CK9">
        <f t="shared" si="8"/>
        <v>647</v>
      </c>
      <c r="CL9">
        <f t="shared" si="9"/>
        <v>674</v>
      </c>
      <c r="CM9">
        <f t="shared" si="10"/>
        <v>660</v>
      </c>
      <c r="CN9">
        <f t="shared" si="11"/>
        <v>735</v>
      </c>
      <c r="CO9">
        <f t="shared" si="12"/>
        <v>706</v>
      </c>
      <c r="CP9">
        <f t="shared" si="13"/>
        <v>783</v>
      </c>
      <c r="CQ9">
        <f t="shared" si="14"/>
        <v>679</v>
      </c>
      <c r="CR9">
        <f t="shared" si="15"/>
        <v>768</v>
      </c>
      <c r="CS9">
        <f t="shared" si="16"/>
        <v>730</v>
      </c>
      <c r="CT9">
        <f t="shared" si="17"/>
        <v>844</v>
      </c>
      <c r="CU9">
        <f t="shared" si="18"/>
        <v>765</v>
      </c>
      <c r="CV9">
        <f t="shared" si="19"/>
        <v>790</v>
      </c>
    </row>
    <row r="10" spans="1:100" ht="14.25">
      <c r="A10" t="s">
        <v>33</v>
      </c>
      <c r="B10">
        <v>9</v>
      </c>
      <c r="C10">
        <v>10</v>
      </c>
      <c r="D10">
        <f t="shared" si="0"/>
        <v>1</v>
      </c>
      <c r="E10" t="s">
        <v>35</v>
      </c>
      <c r="F10" s="1">
        <f t="shared" si="1"/>
        <v>174.19387755102042</v>
      </c>
      <c r="G10">
        <f>COUNT(AC10:CF10)+48</f>
        <v>98</v>
      </c>
      <c r="H10">
        <v>0</v>
      </c>
      <c r="I10">
        <v>0</v>
      </c>
      <c r="J10">
        <v>233</v>
      </c>
      <c r="K10">
        <v>279</v>
      </c>
      <c r="L10">
        <v>257</v>
      </c>
      <c r="M10">
        <v>246</v>
      </c>
      <c r="N10">
        <v>215</v>
      </c>
      <c r="O10">
        <v>223</v>
      </c>
      <c r="P10">
        <v>200</v>
      </c>
      <c r="Q10">
        <f t="shared" si="20"/>
        <v>208</v>
      </c>
      <c r="R10">
        <f t="shared" si="2"/>
        <v>279</v>
      </c>
      <c r="S10">
        <v>0</v>
      </c>
      <c r="T10">
        <v>776</v>
      </c>
      <c r="U10">
        <v>843</v>
      </c>
      <c r="V10">
        <v>853</v>
      </c>
      <c r="W10">
        <v>827</v>
      </c>
      <c r="X10">
        <v>760</v>
      </c>
      <c r="Y10">
        <v>783</v>
      </c>
      <c r="Z10">
        <v>727</v>
      </c>
      <c r="AA10">
        <f t="shared" si="3"/>
        <v>754</v>
      </c>
      <c r="AB10">
        <f t="shared" si="4"/>
        <v>853</v>
      </c>
      <c r="AC10">
        <v>193</v>
      </c>
      <c r="AD10">
        <v>189</v>
      </c>
      <c r="AE10">
        <v>142</v>
      </c>
      <c r="AF10">
        <v>144</v>
      </c>
      <c r="AG10">
        <v>183</v>
      </c>
      <c r="AH10">
        <v>179</v>
      </c>
      <c r="AI10">
        <v>179</v>
      </c>
      <c r="AJ10">
        <v>186</v>
      </c>
      <c r="AK10">
        <v>177</v>
      </c>
      <c r="AL10">
        <v>169</v>
      </c>
      <c r="AM10">
        <v>147</v>
      </c>
      <c r="AN10">
        <v>136</v>
      </c>
      <c r="AO10">
        <v>132</v>
      </c>
      <c r="AP10">
        <v>135</v>
      </c>
      <c r="AQ10">
        <v>144</v>
      </c>
      <c r="AR10">
        <v>143</v>
      </c>
      <c r="AW10">
        <v>134</v>
      </c>
      <c r="AX10">
        <v>148</v>
      </c>
      <c r="AY10">
        <v>138</v>
      </c>
      <c r="AZ10">
        <v>200</v>
      </c>
      <c r="BA10">
        <v>141</v>
      </c>
      <c r="BB10">
        <v>162</v>
      </c>
      <c r="BC10">
        <v>198</v>
      </c>
      <c r="BD10">
        <v>142</v>
      </c>
      <c r="BE10">
        <v>184</v>
      </c>
      <c r="BF10">
        <v>173</v>
      </c>
      <c r="BG10">
        <v>187</v>
      </c>
      <c r="BH10">
        <v>188</v>
      </c>
      <c r="BI10">
        <v>183</v>
      </c>
      <c r="BJ10">
        <v>182</v>
      </c>
      <c r="BK10">
        <v>189</v>
      </c>
      <c r="BL10">
        <v>200</v>
      </c>
      <c r="BM10">
        <v>161</v>
      </c>
      <c r="BN10">
        <v>177</v>
      </c>
      <c r="BO10">
        <v>169</v>
      </c>
      <c r="BP10">
        <v>198</v>
      </c>
      <c r="BQ10">
        <v>159</v>
      </c>
      <c r="BR10">
        <v>208</v>
      </c>
      <c r="BS10">
        <v>190</v>
      </c>
      <c r="BT10">
        <v>169</v>
      </c>
      <c r="BU10">
        <v>202</v>
      </c>
      <c r="BV10">
        <v>140</v>
      </c>
      <c r="BW10">
        <v>152</v>
      </c>
      <c r="BX10">
        <v>174</v>
      </c>
      <c r="CA10">
        <v>181</v>
      </c>
      <c r="CB10">
        <v>168</v>
      </c>
      <c r="CC10">
        <v>178</v>
      </c>
      <c r="CD10">
        <v>162</v>
      </c>
      <c r="CE10">
        <v>173</v>
      </c>
      <c r="CF10">
        <v>161</v>
      </c>
      <c r="CG10">
        <v>8622</v>
      </c>
      <c r="CH10">
        <f t="shared" si="5"/>
        <v>17071</v>
      </c>
      <c r="CI10">
        <f t="shared" si="6"/>
        <v>668</v>
      </c>
      <c r="CJ10">
        <f t="shared" si="7"/>
        <v>727</v>
      </c>
      <c r="CK10">
        <f t="shared" si="8"/>
        <v>629</v>
      </c>
      <c r="CL10">
        <f t="shared" si="9"/>
        <v>554</v>
      </c>
      <c r="CM10">
        <f t="shared" si="10"/>
        <v>0</v>
      </c>
      <c r="CN10">
        <f t="shared" si="11"/>
        <v>620</v>
      </c>
      <c r="CO10">
        <f t="shared" si="12"/>
        <v>643</v>
      </c>
      <c r="CP10">
        <f t="shared" si="13"/>
        <v>732</v>
      </c>
      <c r="CQ10">
        <f t="shared" si="14"/>
        <v>754</v>
      </c>
      <c r="CR10">
        <f t="shared" si="15"/>
        <v>705</v>
      </c>
      <c r="CS10">
        <f t="shared" si="16"/>
        <v>726</v>
      </c>
      <c r="CT10">
        <f t="shared" si="17"/>
        <v>668</v>
      </c>
      <c r="CU10">
        <f t="shared" si="18"/>
        <v>349</v>
      </c>
      <c r="CV10">
        <f t="shared" si="19"/>
        <v>674</v>
      </c>
    </row>
    <row r="11" spans="1:100" ht="14.25">
      <c r="A11" t="s">
        <v>16</v>
      </c>
      <c r="B11">
        <v>10</v>
      </c>
      <c r="C11">
        <v>11</v>
      </c>
      <c r="D11">
        <f t="shared" si="0"/>
        <v>1</v>
      </c>
      <c r="E11" t="s">
        <v>15</v>
      </c>
      <c r="F11" s="1">
        <f t="shared" si="1"/>
        <v>174.49107142857142</v>
      </c>
      <c r="G11">
        <f>COUNT(AC11:CF11)+56</f>
        <v>112</v>
      </c>
      <c r="H11">
        <v>255</v>
      </c>
      <c r="I11">
        <v>236</v>
      </c>
      <c r="J11">
        <v>255</v>
      </c>
      <c r="K11">
        <v>216</v>
      </c>
      <c r="L11">
        <v>237</v>
      </c>
      <c r="M11">
        <v>247</v>
      </c>
      <c r="N11">
        <v>219</v>
      </c>
      <c r="O11">
        <v>224</v>
      </c>
      <c r="P11">
        <v>205</v>
      </c>
      <c r="Q11">
        <f t="shared" si="20"/>
        <v>215</v>
      </c>
      <c r="R11">
        <f t="shared" si="2"/>
        <v>255</v>
      </c>
      <c r="S11">
        <v>779</v>
      </c>
      <c r="T11">
        <v>894</v>
      </c>
      <c r="U11">
        <v>805</v>
      </c>
      <c r="V11">
        <v>801</v>
      </c>
      <c r="W11">
        <v>856</v>
      </c>
      <c r="X11">
        <v>767</v>
      </c>
      <c r="Y11">
        <v>754</v>
      </c>
      <c r="Z11">
        <v>732</v>
      </c>
      <c r="AA11">
        <f t="shared" si="3"/>
        <v>793</v>
      </c>
      <c r="AB11">
        <f t="shared" si="4"/>
        <v>894</v>
      </c>
      <c r="AC11">
        <v>185</v>
      </c>
      <c r="AD11">
        <v>135</v>
      </c>
      <c r="AE11">
        <v>132</v>
      </c>
      <c r="AF11">
        <v>166</v>
      </c>
      <c r="AG11">
        <v>150</v>
      </c>
      <c r="AH11">
        <v>202</v>
      </c>
      <c r="AI11">
        <v>180</v>
      </c>
      <c r="AJ11">
        <v>160</v>
      </c>
      <c r="AK11">
        <v>176</v>
      </c>
      <c r="AL11">
        <v>167</v>
      </c>
      <c r="AM11">
        <v>156</v>
      </c>
      <c r="AN11">
        <v>192</v>
      </c>
      <c r="AO11">
        <v>159</v>
      </c>
      <c r="AP11">
        <v>179</v>
      </c>
      <c r="AQ11">
        <v>167</v>
      </c>
      <c r="AR11">
        <v>160</v>
      </c>
      <c r="AS11">
        <v>157</v>
      </c>
      <c r="AT11">
        <v>156</v>
      </c>
      <c r="AU11">
        <v>153</v>
      </c>
      <c r="AV11">
        <v>190</v>
      </c>
      <c r="AW11">
        <v>137</v>
      </c>
      <c r="AX11">
        <v>170</v>
      </c>
      <c r="AY11">
        <v>197</v>
      </c>
      <c r="AZ11">
        <v>169</v>
      </c>
      <c r="BA11">
        <v>189</v>
      </c>
      <c r="BB11">
        <v>145</v>
      </c>
      <c r="BC11">
        <v>193</v>
      </c>
      <c r="BD11">
        <v>205</v>
      </c>
      <c r="BE11">
        <v>176</v>
      </c>
      <c r="BF11">
        <v>192</v>
      </c>
      <c r="BG11">
        <v>192</v>
      </c>
      <c r="BH11">
        <v>156</v>
      </c>
      <c r="BI11">
        <v>215</v>
      </c>
      <c r="BJ11">
        <v>199</v>
      </c>
      <c r="BK11">
        <v>211</v>
      </c>
      <c r="BL11">
        <v>160</v>
      </c>
      <c r="BM11">
        <v>175</v>
      </c>
      <c r="BN11">
        <v>192</v>
      </c>
      <c r="BO11">
        <v>215</v>
      </c>
      <c r="BP11">
        <v>211</v>
      </c>
      <c r="BQ11">
        <v>180</v>
      </c>
      <c r="BR11">
        <v>180</v>
      </c>
      <c r="BS11">
        <v>180</v>
      </c>
      <c r="BT11">
        <v>160</v>
      </c>
      <c r="BU11">
        <v>177</v>
      </c>
      <c r="BV11">
        <v>202</v>
      </c>
      <c r="BW11">
        <v>155</v>
      </c>
      <c r="BX11">
        <v>126</v>
      </c>
      <c r="BY11">
        <v>154</v>
      </c>
      <c r="BZ11">
        <v>135</v>
      </c>
      <c r="CA11">
        <v>162</v>
      </c>
      <c r="CB11">
        <v>211</v>
      </c>
      <c r="CC11">
        <v>205</v>
      </c>
      <c r="CD11">
        <v>179</v>
      </c>
      <c r="CE11">
        <v>152</v>
      </c>
      <c r="CF11">
        <v>169</v>
      </c>
      <c r="CG11">
        <v>9795</v>
      </c>
      <c r="CH11">
        <f t="shared" si="5"/>
        <v>19543</v>
      </c>
      <c r="CI11">
        <f t="shared" si="6"/>
        <v>618</v>
      </c>
      <c r="CJ11">
        <f t="shared" si="7"/>
        <v>692</v>
      </c>
      <c r="CK11">
        <f t="shared" si="8"/>
        <v>691</v>
      </c>
      <c r="CL11">
        <f t="shared" si="9"/>
        <v>665</v>
      </c>
      <c r="CM11">
        <f t="shared" si="10"/>
        <v>656</v>
      </c>
      <c r="CN11">
        <f t="shared" si="11"/>
        <v>673</v>
      </c>
      <c r="CO11">
        <f t="shared" si="12"/>
        <v>732</v>
      </c>
      <c r="CP11">
        <f t="shared" si="13"/>
        <v>716</v>
      </c>
      <c r="CQ11">
        <f t="shared" si="14"/>
        <v>785</v>
      </c>
      <c r="CR11">
        <f t="shared" si="15"/>
        <v>793</v>
      </c>
      <c r="CS11">
        <f t="shared" si="16"/>
        <v>700</v>
      </c>
      <c r="CT11">
        <f t="shared" si="17"/>
        <v>660</v>
      </c>
      <c r="CU11">
        <f t="shared" si="18"/>
        <v>662</v>
      </c>
      <c r="CV11">
        <f t="shared" si="19"/>
        <v>705</v>
      </c>
    </row>
    <row r="12" spans="1:100" ht="14.25">
      <c r="A12" t="s">
        <v>56</v>
      </c>
      <c r="B12">
        <v>11</v>
      </c>
      <c r="C12">
        <v>12</v>
      </c>
      <c r="D12">
        <f t="shared" si="0"/>
        <v>1</v>
      </c>
      <c r="E12" t="s">
        <v>57</v>
      </c>
      <c r="F12" s="1">
        <f t="shared" si="1"/>
        <v>171.51</v>
      </c>
      <c r="G12">
        <f>COUNT(AC12:CF12)+48</f>
        <v>100</v>
      </c>
      <c r="H12">
        <v>278</v>
      </c>
      <c r="I12">
        <v>232</v>
      </c>
      <c r="J12">
        <v>257</v>
      </c>
      <c r="K12">
        <v>275</v>
      </c>
      <c r="L12">
        <v>232</v>
      </c>
      <c r="M12">
        <v>247</v>
      </c>
      <c r="N12">
        <v>212</v>
      </c>
      <c r="O12">
        <v>245</v>
      </c>
      <c r="P12">
        <v>202</v>
      </c>
      <c r="Q12">
        <f t="shared" si="20"/>
        <v>208</v>
      </c>
      <c r="R12">
        <f t="shared" si="2"/>
        <v>278</v>
      </c>
      <c r="S12">
        <v>772</v>
      </c>
      <c r="T12">
        <v>820</v>
      </c>
      <c r="U12">
        <v>791</v>
      </c>
      <c r="V12">
        <v>768</v>
      </c>
      <c r="W12">
        <v>748</v>
      </c>
      <c r="X12">
        <v>731</v>
      </c>
      <c r="Y12">
        <v>773</v>
      </c>
      <c r="Z12">
        <v>758</v>
      </c>
      <c r="AA12">
        <f t="shared" si="3"/>
        <v>796</v>
      </c>
      <c r="AB12">
        <f t="shared" si="4"/>
        <v>820</v>
      </c>
      <c r="AC12">
        <v>163</v>
      </c>
      <c r="AD12">
        <v>152</v>
      </c>
      <c r="AE12">
        <v>160</v>
      </c>
      <c r="AF12">
        <v>160</v>
      </c>
      <c r="AG12">
        <v>181</v>
      </c>
      <c r="AH12">
        <v>193</v>
      </c>
      <c r="AI12">
        <v>146</v>
      </c>
      <c r="AJ12">
        <v>121</v>
      </c>
      <c r="AK12">
        <v>182</v>
      </c>
      <c r="AL12">
        <v>153</v>
      </c>
      <c r="AM12">
        <v>157</v>
      </c>
      <c r="AN12">
        <v>141</v>
      </c>
      <c r="AO12">
        <v>156</v>
      </c>
      <c r="AP12">
        <v>201</v>
      </c>
      <c r="AQ12">
        <v>168</v>
      </c>
      <c r="AR12">
        <v>177</v>
      </c>
      <c r="AS12">
        <v>169</v>
      </c>
      <c r="AT12">
        <v>146</v>
      </c>
      <c r="AU12">
        <v>178</v>
      </c>
      <c r="AV12">
        <v>176</v>
      </c>
      <c r="AW12">
        <v>178</v>
      </c>
      <c r="AX12">
        <v>194</v>
      </c>
      <c r="AY12">
        <v>202</v>
      </c>
      <c r="AZ12">
        <v>184</v>
      </c>
      <c r="BE12">
        <v>180</v>
      </c>
      <c r="BF12">
        <v>206</v>
      </c>
      <c r="BG12">
        <v>208</v>
      </c>
      <c r="BH12">
        <v>202</v>
      </c>
      <c r="BI12">
        <v>148</v>
      </c>
      <c r="BJ12">
        <v>194</v>
      </c>
      <c r="BK12">
        <v>202</v>
      </c>
      <c r="BL12">
        <v>161</v>
      </c>
      <c r="BM12">
        <v>178</v>
      </c>
      <c r="BN12">
        <v>199</v>
      </c>
      <c r="BO12">
        <v>201</v>
      </c>
      <c r="BP12">
        <v>132</v>
      </c>
      <c r="BQ12">
        <v>178</v>
      </c>
      <c r="BR12">
        <v>147</v>
      </c>
      <c r="BS12">
        <v>180</v>
      </c>
      <c r="BT12">
        <v>183</v>
      </c>
      <c r="BU12">
        <v>185</v>
      </c>
      <c r="BV12">
        <v>129</v>
      </c>
      <c r="BW12">
        <v>185</v>
      </c>
      <c r="BX12">
        <v>138</v>
      </c>
      <c r="BY12">
        <v>170</v>
      </c>
      <c r="BZ12">
        <v>156</v>
      </c>
      <c r="CA12">
        <v>206</v>
      </c>
      <c r="CB12">
        <v>130</v>
      </c>
      <c r="CC12">
        <v>178</v>
      </c>
      <c r="CD12">
        <v>199</v>
      </c>
      <c r="CE12">
        <v>118</v>
      </c>
      <c r="CF12">
        <v>137</v>
      </c>
      <c r="CG12">
        <v>8283</v>
      </c>
      <c r="CH12">
        <f t="shared" si="5"/>
        <v>17151</v>
      </c>
      <c r="CI12">
        <f t="shared" si="6"/>
        <v>635</v>
      </c>
      <c r="CJ12">
        <f t="shared" si="7"/>
        <v>641</v>
      </c>
      <c r="CK12">
        <f t="shared" si="8"/>
        <v>633</v>
      </c>
      <c r="CL12">
        <f t="shared" si="9"/>
        <v>702</v>
      </c>
      <c r="CM12">
        <f t="shared" si="10"/>
        <v>669</v>
      </c>
      <c r="CN12">
        <f t="shared" si="11"/>
        <v>758</v>
      </c>
      <c r="CO12">
        <f t="shared" si="12"/>
        <v>0</v>
      </c>
      <c r="CP12">
        <f t="shared" si="13"/>
        <v>796</v>
      </c>
      <c r="CQ12">
        <f t="shared" si="14"/>
        <v>705</v>
      </c>
      <c r="CR12">
        <f t="shared" si="15"/>
        <v>710</v>
      </c>
      <c r="CS12">
        <f t="shared" si="16"/>
        <v>688</v>
      </c>
      <c r="CT12">
        <f t="shared" si="17"/>
        <v>637</v>
      </c>
      <c r="CU12">
        <f t="shared" si="18"/>
        <v>662</v>
      </c>
      <c r="CV12">
        <f t="shared" si="19"/>
        <v>632</v>
      </c>
    </row>
    <row r="13" spans="1:100" ht="14.25">
      <c r="A13" t="s">
        <v>16</v>
      </c>
      <c r="B13">
        <v>12</v>
      </c>
      <c r="C13">
        <v>13</v>
      </c>
      <c r="D13">
        <f t="shared" si="0"/>
        <v>1</v>
      </c>
      <c r="E13" t="s">
        <v>26</v>
      </c>
      <c r="F13" s="1">
        <f t="shared" si="1"/>
        <v>171.15178571428572</v>
      </c>
      <c r="G13">
        <f>COUNT(AC13:CF13)+56</f>
        <v>112</v>
      </c>
      <c r="H13">
        <v>220</v>
      </c>
      <c r="I13">
        <v>220</v>
      </c>
      <c r="J13">
        <v>279</v>
      </c>
      <c r="K13">
        <v>235</v>
      </c>
      <c r="L13">
        <v>255</v>
      </c>
      <c r="M13">
        <v>246</v>
      </c>
      <c r="N13">
        <v>201</v>
      </c>
      <c r="O13">
        <v>246</v>
      </c>
      <c r="P13">
        <v>213</v>
      </c>
      <c r="Q13">
        <f t="shared" si="20"/>
        <v>217</v>
      </c>
      <c r="R13">
        <f t="shared" si="2"/>
        <v>279</v>
      </c>
      <c r="S13">
        <v>717</v>
      </c>
      <c r="T13">
        <v>770</v>
      </c>
      <c r="U13">
        <v>766</v>
      </c>
      <c r="V13">
        <v>810</v>
      </c>
      <c r="W13">
        <v>815</v>
      </c>
      <c r="X13">
        <v>687</v>
      </c>
      <c r="Y13">
        <v>765</v>
      </c>
      <c r="Z13">
        <v>741</v>
      </c>
      <c r="AA13">
        <f t="shared" si="3"/>
        <v>762</v>
      </c>
      <c r="AB13">
        <f t="shared" si="4"/>
        <v>815</v>
      </c>
      <c r="AC13">
        <v>157</v>
      </c>
      <c r="AD13">
        <v>155</v>
      </c>
      <c r="AE13">
        <v>182</v>
      </c>
      <c r="AF13">
        <v>168</v>
      </c>
      <c r="AG13">
        <v>163</v>
      </c>
      <c r="AH13">
        <v>179</v>
      </c>
      <c r="AI13">
        <v>155</v>
      </c>
      <c r="AJ13">
        <v>190</v>
      </c>
      <c r="AK13">
        <v>172</v>
      </c>
      <c r="AL13">
        <v>136</v>
      </c>
      <c r="AM13">
        <v>159</v>
      </c>
      <c r="AN13">
        <v>163</v>
      </c>
      <c r="AO13">
        <v>167</v>
      </c>
      <c r="AP13">
        <v>174</v>
      </c>
      <c r="AQ13">
        <v>170</v>
      </c>
      <c r="AR13">
        <v>166</v>
      </c>
      <c r="AS13">
        <v>159</v>
      </c>
      <c r="AT13">
        <v>175</v>
      </c>
      <c r="AU13">
        <v>163</v>
      </c>
      <c r="AV13">
        <v>143</v>
      </c>
      <c r="AW13">
        <v>213</v>
      </c>
      <c r="AX13">
        <v>170</v>
      </c>
      <c r="AY13">
        <v>186</v>
      </c>
      <c r="AZ13">
        <v>172</v>
      </c>
      <c r="BA13">
        <v>195</v>
      </c>
      <c r="BB13">
        <v>159</v>
      </c>
      <c r="BC13">
        <v>163</v>
      </c>
      <c r="BD13">
        <v>171</v>
      </c>
      <c r="BE13">
        <v>196</v>
      </c>
      <c r="BF13">
        <v>150</v>
      </c>
      <c r="BG13">
        <v>214</v>
      </c>
      <c r="BH13">
        <v>202</v>
      </c>
      <c r="BI13">
        <v>217</v>
      </c>
      <c r="BJ13">
        <v>211</v>
      </c>
      <c r="BK13">
        <v>147</v>
      </c>
      <c r="BL13">
        <v>177</v>
      </c>
      <c r="BM13">
        <v>184</v>
      </c>
      <c r="BN13">
        <v>189</v>
      </c>
      <c r="BO13">
        <v>183</v>
      </c>
      <c r="BP13">
        <v>139</v>
      </c>
      <c r="BQ13">
        <v>167</v>
      </c>
      <c r="BR13">
        <v>156</v>
      </c>
      <c r="BS13">
        <v>178</v>
      </c>
      <c r="BT13">
        <v>183</v>
      </c>
      <c r="BU13">
        <v>158</v>
      </c>
      <c r="BV13">
        <v>192</v>
      </c>
      <c r="BW13">
        <v>145</v>
      </c>
      <c r="BX13">
        <v>165</v>
      </c>
      <c r="BY13">
        <v>149</v>
      </c>
      <c r="BZ13">
        <v>170</v>
      </c>
      <c r="CA13">
        <v>130</v>
      </c>
      <c r="CB13">
        <v>202</v>
      </c>
      <c r="CC13">
        <v>192</v>
      </c>
      <c r="CD13">
        <v>162</v>
      </c>
      <c r="CE13">
        <v>161</v>
      </c>
      <c r="CF13">
        <v>193</v>
      </c>
      <c r="CG13">
        <v>9532</v>
      </c>
      <c r="CH13">
        <f t="shared" si="5"/>
        <v>19169</v>
      </c>
      <c r="CI13">
        <f t="shared" si="6"/>
        <v>662</v>
      </c>
      <c r="CJ13">
        <f t="shared" si="7"/>
        <v>687</v>
      </c>
      <c r="CK13">
        <f t="shared" si="8"/>
        <v>630</v>
      </c>
      <c r="CL13">
        <f t="shared" si="9"/>
        <v>677</v>
      </c>
      <c r="CM13">
        <f t="shared" si="10"/>
        <v>640</v>
      </c>
      <c r="CN13">
        <f t="shared" si="11"/>
        <v>741</v>
      </c>
      <c r="CO13">
        <f t="shared" si="12"/>
        <v>688</v>
      </c>
      <c r="CP13">
        <f t="shared" si="13"/>
        <v>762</v>
      </c>
      <c r="CQ13">
        <f t="shared" si="14"/>
        <v>752</v>
      </c>
      <c r="CR13">
        <f t="shared" si="15"/>
        <v>695</v>
      </c>
      <c r="CS13">
        <f t="shared" si="16"/>
        <v>684</v>
      </c>
      <c r="CT13">
        <f t="shared" si="17"/>
        <v>660</v>
      </c>
      <c r="CU13">
        <f t="shared" si="18"/>
        <v>651</v>
      </c>
      <c r="CV13">
        <f t="shared" si="19"/>
        <v>708</v>
      </c>
    </row>
    <row r="14" spans="1:100" ht="14.25">
      <c r="A14" t="s">
        <v>33</v>
      </c>
      <c r="B14">
        <v>13</v>
      </c>
      <c r="C14">
        <v>14</v>
      </c>
      <c r="D14">
        <f t="shared" si="0"/>
        <v>1</v>
      </c>
      <c r="E14" t="s">
        <v>36</v>
      </c>
      <c r="F14" s="1">
        <f t="shared" si="1"/>
        <v>169.25641025641025</v>
      </c>
      <c r="G14">
        <f>COUNT(AC14:CF14)+48</f>
        <v>78</v>
      </c>
      <c r="H14">
        <v>213</v>
      </c>
      <c r="I14">
        <v>217</v>
      </c>
      <c r="J14">
        <v>223</v>
      </c>
      <c r="K14">
        <v>246</v>
      </c>
      <c r="L14">
        <v>224</v>
      </c>
      <c r="M14">
        <v>227</v>
      </c>
      <c r="N14">
        <v>235</v>
      </c>
      <c r="O14">
        <v>245</v>
      </c>
      <c r="P14">
        <v>202</v>
      </c>
      <c r="Q14">
        <f t="shared" si="20"/>
        <v>213</v>
      </c>
      <c r="R14">
        <f t="shared" si="2"/>
        <v>246</v>
      </c>
      <c r="S14">
        <v>714</v>
      </c>
      <c r="T14">
        <v>772</v>
      </c>
      <c r="U14">
        <v>795</v>
      </c>
      <c r="V14">
        <v>819</v>
      </c>
      <c r="W14">
        <v>796</v>
      </c>
      <c r="X14">
        <v>841</v>
      </c>
      <c r="Y14">
        <v>800</v>
      </c>
      <c r="Z14">
        <v>678</v>
      </c>
      <c r="AA14">
        <f t="shared" si="3"/>
        <v>702</v>
      </c>
      <c r="AB14">
        <f t="shared" si="4"/>
        <v>841</v>
      </c>
      <c r="AC14">
        <v>171</v>
      </c>
      <c r="AD14">
        <v>161</v>
      </c>
      <c r="AE14">
        <v>139</v>
      </c>
      <c r="AF14">
        <v>142</v>
      </c>
      <c r="AG14">
        <v>202</v>
      </c>
      <c r="AH14">
        <v>174</v>
      </c>
      <c r="AI14">
        <v>159</v>
      </c>
      <c r="AJ14">
        <v>143</v>
      </c>
      <c r="BE14">
        <v>198</v>
      </c>
      <c r="BF14">
        <v>131</v>
      </c>
      <c r="BG14">
        <v>165</v>
      </c>
      <c r="BH14">
        <v>150</v>
      </c>
      <c r="BI14">
        <v>156</v>
      </c>
      <c r="BJ14">
        <v>190</v>
      </c>
      <c r="BK14">
        <v>160</v>
      </c>
      <c r="BL14">
        <v>149</v>
      </c>
      <c r="BM14">
        <v>146</v>
      </c>
      <c r="BN14">
        <v>190</v>
      </c>
      <c r="BO14">
        <v>144</v>
      </c>
      <c r="BP14">
        <v>179</v>
      </c>
      <c r="BW14">
        <v>155</v>
      </c>
      <c r="BX14">
        <v>155</v>
      </c>
      <c r="BY14">
        <v>139</v>
      </c>
      <c r="BZ14">
        <v>182</v>
      </c>
      <c r="CA14">
        <v>213</v>
      </c>
      <c r="CB14">
        <v>151</v>
      </c>
      <c r="CC14">
        <v>197</v>
      </c>
      <c r="CD14">
        <v>175</v>
      </c>
      <c r="CE14">
        <v>168</v>
      </c>
      <c r="CF14">
        <v>162</v>
      </c>
      <c r="CG14">
        <v>8256</v>
      </c>
      <c r="CH14">
        <f t="shared" si="5"/>
        <v>13202</v>
      </c>
      <c r="CI14">
        <f t="shared" si="6"/>
        <v>613</v>
      </c>
      <c r="CJ14">
        <f t="shared" si="7"/>
        <v>678</v>
      </c>
      <c r="CK14">
        <f t="shared" si="8"/>
        <v>0</v>
      </c>
      <c r="CL14">
        <f t="shared" si="9"/>
        <v>0</v>
      </c>
      <c r="CM14">
        <f t="shared" si="10"/>
        <v>0</v>
      </c>
      <c r="CN14">
        <f t="shared" si="11"/>
        <v>0</v>
      </c>
      <c r="CO14">
        <f t="shared" si="12"/>
        <v>0</v>
      </c>
      <c r="CP14">
        <f t="shared" si="13"/>
        <v>644</v>
      </c>
      <c r="CQ14">
        <f t="shared" si="14"/>
        <v>655</v>
      </c>
      <c r="CR14">
        <f t="shared" si="15"/>
        <v>659</v>
      </c>
      <c r="CS14">
        <f t="shared" si="16"/>
        <v>0</v>
      </c>
      <c r="CT14">
        <f t="shared" si="17"/>
        <v>310</v>
      </c>
      <c r="CU14">
        <f t="shared" si="18"/>
        <v>685</v>
      </c>
      <c r="CV14">
        <f t="shared" si="19"/>
        <v>702</v>
      </c>
    </row>
    <row r="15" spans="1:100" ht="14.25">
      <c r="A15" t="s">
        <v>67</v>
      </c>
      <c r="B15">
        <v>14</v>
      </c>
      <c r="C15">
        <v>15</v>
      </c>
      <c r="D15">
        <f t="shared" si="0"/>
        <v>1</v>
      </c>
      <c r="E15" t="s">
        <v>69</v>
      </c>
      <c r="F15" s="1">
        <f t="shared" si="1"/>
        <v>168.82291666666666</v>
      </c>
      <c r="G15">
        <f>COUNT(AC15:CF15)+52</f>
        <v>96</v>
      </c>
      <c r="H15">
        <v>256</v>
      </c>
      <c r="I15">
        <v>247</v>
      </c>
      <c r="J15">
        <v>226</v>
      </c>
      <c r="K15">
        <v>253</v>
      </c>
      <c r="L15">
        <v>244</v>
      </c>
      <c r="M15">
        <v>276</v>
      </c>
      <c r="N15">
        <v>247</v>
      </c>
      <c r="O15">
        <v>227</v>
      </c>
      <c r="P15">
        <v>195</v>
      </c>
      <c r="Q15">
        <f t="shared" si="20"/>
        <v>212</v>
      </c>
      <c r="R15">
        <f t="shared" si="2"/>
        <v>276</v>
      </c>
      <c r="S15">
        <v>796</v>
      </c>
      <c r="T15">
        <v>832</v>
      </c>
      <c r="U15">
        <v>774</v>
      </c>
      <c r="V15">
        <v>852</v>
      </c>
      <c r="W15">
        <v>832</v>
      </c>
      <c r="X15">
        <v>812</v>
      </c>
      <c r="Y15">
        <v>789</v>
      </c>
      <c r="Z15">
        <v>659</v>
      </c>
      <c r="AA15">
        <f t="shared" si="3"/>
        <v>750</v>
      </c>
      <c r="AB15">
        <f t="shared" si="4"/>
        <v>852</v>
      </c>
      <c r="AC15">
        <v>147</v>
      </c>
      <c r="AD15">
        <v>184</v>
      </c>
      <c r="AE15">
        <v>142</v>
      </c>
      <c r="AF15">
        <v>157</v>
      </c>
      <c r="AG15">
        <v>160</v>
      </c>
      <c r="AH15">
        <v>183</v>
      </c>
      <c r="AI15">
        <v>117</v>
      </c>
      <c r="AJ15">
        <v>155</v>
      </c>
      <c r="AK15">
        <v>139</v>
      </c>
      <c r="AL15">
        <v>121</v>
      </c>
      <c r="AM15">
        <v>195</v>
      </c>
      <c r="AN15">
        <v>170</v>
      </c>
      <c r="AO15">
        <v>215</v>
      </c>
      <c r="AP15">
        <v>169</v>
      </c>
      <c r="AQ15">
        <v>160</v>
      </c>
      <c r="AR15">
        <v>200</v>
      </c>
      <c r="AS15">
        <v>158</v>
      </c>
      <c r="AT15">
        <v>142</v>
      </c>
      <c r="AU15">
        <v>164</v>
      </c>
      <c r="AV15">
        <v>130</v>
      </c>
      <c r="AW15">
        <v>157</v>
      </c>
      <c r="AX15">
        <v>143</v>
      </c>
      <c r="AY15">
        <v>171</v>
      </c>
      <c r="AZ15">
        <v>137</v>
      </c>
      <c r="BA15">
        <v>158</v>
      </c>
      <c r="BB15">
        <v>165</v>
      </c>
      <c r="BC15">
        <v>168</v>
      </c>
      <c r="BD15">
        <v>168</v>
      </c>
      <c r="BE15">
        <v>159</v>
      </c>
      <c r="BF15">
        <v>180</v>
      </c>
      <c r="BG15">
        <v>212</v>
      </c>
      <c r="BH15">
        <v>199</v>
      </c>
      <c r="BI15">
        <v>156</v>
      </c>
      <c r="BJ15">
        <v>194</v>
      </c>
      <c r="BK15">
        <v>203</v>
      </c>
      <c r="BL15">
        <v>189</v>
      </c>
      <c r="BY15">
        <v>157</v>
      </c>
      <c r="BZ15">
        <v>146</v>
      </c>
      <c r="CA15">
        <v>198</v>
      </c>
      <c r="CB15">
        <v>150</v>
      </c>
      <c r="CC15">
        <v>166</v>
      </c>
      <c r="CD15">
        <v>129</v>
      </c>
      <c r="CE15">
        <v>151</v>
      </c>
      <c r="CF15">
        <v>146</v>
      </c>
      <c r="CG15">
        <v>8997</v>
      </c>
      <c r="CH15">
        <f t="shared" si="5"/>
        <v>16207</v>
      </c>
      <c r="CI15">
        <f t="shared" si="6"/>
        <v>630</v>
      </c>
      <c r="CJ15">
        <f t="shared" si="7"/>
        <v>615</v>
      </c>
      <c r="CK15">
        <f t="shared" si="8"/>
        <v>625</v>
      </c>
      <c r="CL15">
        <f t="shared" si="9"/>
        <v>744</v>
      </c>
      <c r="CM15">
        <f t="shared" si="10"/>
        <v>594</v>
      </c>
      <c r="CN15">
        <f t="shared" si="11"/>
        <v>608</v>
      </c>
      <c r="CO15">
        <f t="shared" si="12"/>
        <v>659</v>
      </c>
      <c r="CP15">
        <f t="shared" si="13"/>
        <v>750</v>
      </c>
      <c r="CQ15">
        <f t="shared" si="14"/>
        <v>742</v>
      </c>
      <c r="CR15">
        <f t="shared" si="15"/>
        <v>0</v>
      </c>
      <c r="CS15">
        <f t="shared" si="16"/>
        <v>0</v>
      </c>
      <c r="CT15">
        <f t="shared" si="17"/>
        <v>0</v>
      </c>
      <c r="CU15">
        <f t="shared" si="18"/>
        <v>651</v>
      </c>
      <c r="CV15">
        <f t="shared" si="19"/>
        <v>592</v>
      </c>
    </row>
    <row r="16" spans="1:100" ht="14.25">
      <c r="A16" t="s">
        <v>58</v>
      </c>
      <c r="B16">
        <v>15</v>
      </c>
      <c r="C16">
        <v>16</v>
      </c>
      <c r="D16">
        <f t="shared" si="0"/>
        <v>1</v>
      </c>
      <c r="E16" t="s">
        <v>60</v>
      </c>
      <c r="F16" s="1">
        <f t="shared" si="1"/>
        <v>166.83928571428572</v>
      </c>
      <c r="G16">
        <f>COUNT(AC16:CF16)+56</f>
        <v>112</v>
      </c>
      <c r="H16">
        <v>222</v>
      </c>
      <c r="I16">
        <v>213</v>
      </c>
      <c r="J16">
        <v>246</v>
      </c>
      <c r="K16">
        <v>224</v>
      </c>
      <c r="L16">
        <v>237</v>
      </c>
      <c r="M16">
        <v>230</v>
      </c>
      <c r="N16">
        <v>229</v>
      </c>
      <c r="O16">
        <v>214</v>
      </c>
      <c r="P16">
        <v>198</v>
      </c>
      <c r="Q16">
        <f t="shared" si="20"/>
        <v>214</v>
      </c>
      <c r="R16">
        <f t="shared" si="2"/>
        <v>246</v>
      </c>
      <c r="S16">
        <v>754</v>
      </c>
      <c r="T16">
        <v>779</v>
      </c>
      <c r="U16">
        <v>747</v>
      </c>
      <c r="V16">
        <v>840</v>
      </c>
      <c r="W16">
        <v>707</v>
      </c>
      <c r="X16">
        <v>785</v>
      </c>
      <c r="Y16">
        <v>716</v>
      </c>
      <c r="Z16">
        <v>701</v>
      </c>
      <c r="AA16">
        <f t="shared" si="3"/>
        <v>764</v>
      </c>
      <c r="AB16">
        <f t="shared" si="4"/>
        <v>840</v>
      </c>
      <c r="AC16">
        <v>189</v>
      </c>
      <c r="AD16">
        <v>171</v>
      </c>
      <c r="AE16">
        <v>147</v>
      </c>
      <c r="AF16">
        <v>178</v>
      </c>
      <c r="AG16">
        <v>182</v>
      </c>
      <c r="AH16">
        <v>147</v>
      </c>
      <c r="AI16">
        <v>198</v>
      </c>
      <c r="AJ16">
        <v>174</v>
      </c>
      <c r="AK16">
        <v>157</v>
      </c>
      <c r="AL16">
        <v>178</v>
      </c>
      <c r="AM16">
        <v>132</v>
      </c>
      <c r="AN16">
        <v>167</v>
      </c>
      <c r="AO16">
        <v>156</v>
      </c>
      <c r="AP16">
        <v>127</v>
      </c>
      <c r="AQ16">
        <v>136</v>
      </c>
      <c r="AR16">
        <v>168</v>
      </c>
      <c r="AS16">
        <v>160</v>
      </c>
      <c r="AT16">
        <v>177</v>
      </c>
      <c r="AU16">
        <v>170</v>
      </c>
      <c r="AV16">
        <v>123</v>
      </c>
      <c r="AW16">
        <v>176</v>
      </c>
      <c r="AX16">
        <v>178</v>
      </c>
      <c r="AY16">
        <v>147</v>
      </c>
      <c r="AZ16">
        <v>172</v>
      </c>
      <c r="BA16">
        <v>153</v>
      </c>
      <c r="BB16">
        <v>179</v>
      </c>
      <c r="BC16">
        <v>146</v>
      </c>
      <c r="BD16">
        <v>168</v>
      </c>
      <c r="BE16">
        <v>204</v>
      </c>
      <c r="BF16">
        <v>144</v>
      </c>
      <c r="BG16">
        <v>158</v>
      </c>
      <c r="BH16">
        <v>167</v>
      </c>
      <c r="BI16">
        <v>193</v>
      </c>
      <c r="BJ16">
        <v>163</v>
      </c>
      <c r="BK16">
        <v>137</v>
      </c>
      <c r="BL16">
        <v>168</v>
      </c>
      <c r="BM16">
        <v>167</v>
      </c>
      <c r="BN16">
        <v>117</v>
      </c>
      <c r="BO16">
        <v>134</v>
      </c>
      <c r="BP16">
        <v>171</v>
      </c>
      <c r="BQ16">
        <v>184</v>
      </c>
      <c r="BR16">
        <v>201</v>
      </c>
      <c r="BS16">
        <v>172</v>
      </c>
      <c r="BT16">
        <v>196</v>
      </c>
      <c r="BU16">
        <v>191</v>
      </c>
      <c r="BV16">
        <v>159</v>
      </c>
      <c r="BW16">
        <v>171</v>
      </c>
      <c r="BX16">
        <v>125</v>
      </c>
      <c r="BY16">
        <v>138</v>
      </c>
      <c r="BZ16">
        <v>123</v>
      </c>
      <c r="CA16">
        <v>170</v>
      </c>
      <c r="CB16">
        <v>134</v>
      </c>
      <c r="CC16">
        <v>204</v>
      </c>
      <c r="CD16">
        <v>165</v>
      </c>
      <c r="CE16">
        <v>214</v>
      </c>
      <c r="CF16">
        <v>181</v>
      </c>
      <c r="CG16">
        <v>9479</v>
      </c>
      <c r="CH16">
        <f t="shared" si="5"/>
        <v>18686</v>
      </c>
      <c r="CI16">
        <f t="shared" si="6"/>
        <v>685</v>
      </c>
      <c r="CJ16">
        <f t="shared" si="7"/>
        <v>701</v>
      </c>
      <c r="CK16">
        <f t="shared" si="8"/>
        <v>634</v>
      </c>
      <c r="CL16">
        <f t="shared" si="9"/>
        <v>587</v>
      </c>
      <c r="CM16">
        <f t="shared" si="10"/>
        <v>630</v>
      </c>
      <c r="CN16">
        <f t="shared" si="11"/>
        <v>673</v>
      </c>
      <c r="CO16">
        <f t="shared" si="12"/>
        <v>646</v>
      </c>
      <c r="CP16">
        <f t="shared" si="13"/>
        <v>673</v>
      </c>
      <c r="CQ16">
        <f t="shared" si="14"/>
        <v>661</v>
      </c>
      <c r="CR16">
        <f t="shared" si="15"/>
        <v>589</v>
      </c>
      <c r="CS16">
        <f t="shared" si="16"/>
        <v>753</v>
      </c>
      <c r="CT16">
        <f t="shared" si="17"/>
        <v>646</v>
      </c>
      <c r="CU16">
        <f t="shared" si="18"/>
        <v>565</v>
      </c>
      <c r="CV16">
        <f t="shared" si="19"/>
        <v>764</v>
      </c>
    </row>
    <row r="17" spans="1:100" ht="14.25">
      <c r="A17" t="s">
        <v>33</v>
      </c>
      <c r="B17">
        <v>16</v>
      </c>
      <c r="C17">
        <v>17</v>
      </c>
      <c r="D17">
        <f t="shared" si="0"/>
        <v>1</v>
      </c>
      <c r="E17" t="s">
        <v>32</v>
      </c>
      <c r="F17" s="1">
        <f t="shared" si="1"/>
        <v>167.38095238095238</v>
      </c>
      <c r="G17">
        <f>COUNT(AC17:CF17)+26</f>
        <v>42</v>
      </c>
      <c r="H17">
        <v>0</v>
      </c>
      <c r="I17">
        <v>0</v>
      </c>
      <c r="J17">
        <v>0</v>
      </c>
      <c r="K17">
        <v>0</v>
      </c>
      <c r="L17">
        <v>0</v>
      </c>
      <c r="M17">
        <v>267</v>
      </c>
      <c r="N17">
        <v>175</v>
      </c>
      <c r="O17">
        <v>244</v>
      </c>
      <c r="P17">
        <v>215</v>
      </c>
      <c r="Q17">
        <f t="shared" si="20"/>
        <v>203</v>
      </c>
      <c r="R17">
        <f t="shared" si="2"/>
        <v>267</v>
      </c>
      <c r="S17">
        <v>0</v>
      </c>
      <c r="T17">
        <v>0</v>
      </c>
      <c r="U17">
        <v>0</v>
      </c>
      <c r="V17">
        <v>0</v>
      </c>
      <c r="W17">
        <v>832</v>
      </c>
      <c r="X17">
        <v>609</v>
      </c>
      <c r="Y17">
        <v>794</v>
      </c>
      <c r="Z17">
        <v>728</v>
      </c>
      <c r="AA17">
        <f>MAX(CP17:CV17,FH17:FN17)</f>
        <v>705</v>
      </c>
      <c r="AB17">
        <f t="shared" si="4"/>
        <v>832</v>
      </c>
      <c r="AK17">
        <v>167</v>
      </c>
      <c r="AL17">
        <v>144</v>
      </c>
      <c r="AM17">
        <v>173</v>
      </c>
      <c r="AN17">
        <v>157</v>
      </c>
      <c r="AS17">
        <v>148</v>
      </c>
      <c r="AT17">
        <v>215</v>
      </c>
      <c r="AU17">
        <v>157</v>
      </c>
      <c r="AV17">
        <v>144</v>
      </c>
      <c r="BA17">
        <v>204</v>
      </c>
      <c r="BB17">
        <v>150</v>
      </c>
      <c r="BC17">
        <v>172</v>
      </c>
      <c r="BD17">
        <v>202</v>
      </c>
      <c r="BQ17">
        <v>187</v>
      </c>
      <c r="BR17">
        <v>142</v>
      </c>
      <c r="BS17">
        <v>173</v>
      </c>
      <c r="BT17">
        <v>203</v>
      </c>
      <c r="CG17">
        <v>4292</v>
      </c>
      <c r="CH17">
        <f t="shared" si="5"/>
        <v>7030</v>
      </c>
      <c r="CI17">
        <f t="shared" si="6"/>
        <v>0</v>
      </c>
      <c r="CJ17">
        <f t="shared" si="7"/>
        <v>0</v>
      </c>
      <c r="CK17">
        <f t="shared" si="8"/>
        <v>641</v>
      </c>
      <c r="CL17">
        <f t="shared" si="9"/>
        <v>0</v>
      </c>
      <c r="CM17">
        <f t="shared" si="10"/>
        <v>664</v>
      </c>
      <c r="CN17">
        <f t="shared" si="11"/>
        <v>0</v>
      </c>
      <c r="CO17">
        <f t="shared" si="12"/>
        <v>728</v>
      </c>
      <c r="CP17">
        <f t="shared" si="13"/>
        <v>0</v>
      </c>
      <c r="CQ17">
        <f t="shared" si="14"/>
        <v>0</v>
      </c>
      <c r="CR17">
        <f t="shared" si="15"/>
        <v>0</v>
      </c>
      <c r="CS17">
        <f t="shared" si="16"/>
        <v>705</v>
      </c>
      <c r="CT17">
        <f t="shared" si="17"/>
        <v>0</v>
      </c>
      <c r="CU17">
        <f t="shared" si="18"/>
        <v>0</v>
      </c>
      <c r="CV17">
        <f t="shared" si="19"/>
        <v>0</v>
      </c>
    </row>
    <row r="18" spans="1:100" ht="14.25">
      <c r="A18" t="s">
        <v>18</v>
      </c>
      <c r="B18">
        <v>17</v>
      </c>
      <c r="C18">
        <v>18</v>
      </c>
      <c r="D18">
        <f t="shared" si="0"/>
        <v>1</v>
      </c>
      <c r="E18" t="s">
        <v>31</v>
      </c>
      <c r="F18" s="1">
        <f t="shared" si="1"/>
        <v>167.375</v>
      </c>
      <c r="G18">
        <f>COUNT(AC18:CF18)+56</f>
        <v>112</v>
      </c>
      <c r="H18">
        <v>0</v>
      </c>
      <c r="I18">
        <v>0</v>
      </c>
      <c r="J18">
        <v>0</v>
      </c>
      <c r="K18">
        <v>0</v>
      </c>
      <c r="L18">
        <v>0</v>
      </c>
      <c r="M18">
        <v>238</v>
      </c>
      <c r="N18">
        <v>232</v>
      </c>
      <c r="O18">
        <v>278</v>
      </c>
      <c r="P18">
        <v>224</v>
      </c>
      <c r="Q18">
        <f t="shared" si="20"/>
        <v>246</v>
      </c>
      <c r="R18">
        <f t="shared" si="2"/>
        <v>278</v>
      </c>
      <c r="S18">
        <v>0</v>
      </c>
      <c r="T18">
        <v>0</v>
      </c>
      <c r="U18">
        <v>0</v>
      </c>
      <c r="V18">
        <v>0</v>
      </c>
      <c r="W18">
        <v>753</v>
      </c>
      <c r="X18">
        <v>728</v>
      </c>
      <c r="Y18">
        <v>788</v>
      </c>
      <c r="Z18">
        <v>799</v>
      </c>
      <c r="AA18">
        <f aca="true" t="shared" si="21" ref="AA18:AA35">MAX(CP18:CV18)</f>
        <v>795</v>
      </c>
      <c r="AB18">
        <f t="shared" si="4"/>
        <v>799</v>
      </c>
      <c r="AC18">
        <v>122</v>
      </c>
      <c r="AD18">
        <v>147</v>
      </c>
      <c r="AE18">
        <v>146</v>
      </c>
      <c r="AF18">
        <v>168</v>
      </c>
      <c r="AG18">
        <v>190</v>
      </c>
      <c r="AH18">
        <v>145</v>
      </c>
      <c r="AI18">
        <v>194</v>
      </c>
      <c r="AJ18">
        <v>217</v>
      </c>
      <c r="AK18">
        <v>120</v>
      </c>
      <c r="AL18">
        <v>183</v>
      </c>
      <c r="AM18">
        <v>129</v>
      </c>
      <c r="AN18">
        <v>176</v>
      </c>
      <c r="AO18">
        <v>193</v>
      </c>
      <c r="AP18">
        <v>147</v>
      </c>
      <c r="AQ18">
        <v>192</v>
      </c>
      <c r="AR18">
        <v>180</v>
      </c>
      <c r="AS18">
        <v>134</v>
      </c>
      <c r="AT18">
        <v>136</v>
      </c>
      <c r="AU18">
        <v>126</v>
      </c>
      <c r="AV18">
        <v>159</v>
      </c>
      <c r="AW18">
        <v>161</v>
      </c>
      <c r="AX18">
        <v>174</v>
      </c>
      <c r="AY18">
        <v>204</v>
      </c>
      <c r="AZ18">
        <v>191</v>
      </c>
      <c r="BA18">
        <v>137</v>
      </c>
      <c r="BB18">
        <v>136</v>
      </c>
      <c r="BC18">
        <v>143</v>
      </c>
      <c r="BD18">
        <v>162</v>
      </c>
      <c r="BE18">
        <v>125</v>
      </c>
      <c r="BF18">
        <v>176</v>
      </c>
      <c r="BG18">
        <v>159</v>
      </c>
      <c r="BH18">
        <v>181</v>
      </c>
      <c r="BI18">
        <v>169</v>
      </c>
      <c r="BJ18">
        <v>181</v>
      </c>
      <c r="BK18">
        <v>150</v>
      </c>
      <c r="BL18">
        <v>210</v>
      </c>
      <c r="BM18">
        <v>177</v>
      </c>
      <c r="BN18">
        <v>189</v>
      </c>
      <c r="BO18">
        <v>246</v>
      </c>
      <c r="BP18">
        <v>183</v>
      </c>
      <c r="BQ18">
        <v>183</v>
      </c>
      <c r="BR18">
        <v>178</v>
      </c>
      <c r="BS18">
        <v>176</v>
      </c>
      <c r="BT18">
        <v>161</v>
      </c>
      <c r="BU18">
        <v>201</v>
      </c>
      <c r="BV18">
        <v>170</v>
      </c>
      <c r="BW18">
        <v>225</v>
      </c>
      <c r="BX18">
        <v>173</v>
      </c>
      <c r="BY18">
        <v>129</v>
      </c>
      <c r="BZ18">
        <v>182</v>
      </c>
      <c r="CA18">
        <v>223</v>
      </c>
      <c r="CB18">
        <v>178</v>
      </c>
      <c r="CC18">
        <v>169</v>
      </c>
      <c r="CD18">
        <v>153</v>
      </c>
      <c r="CE18">
        <v>155</v>
      </c>
      <c r="CF18">
        <v>115</v>
      </c>
      <c r="CG18">
        <v>9317</v>
      </c>
      <c r="CH18">
        <f t="shared" si="5"/>
        <v>18746</v>
      </c>
      <c r="CI18">
        <f t="shared" si="6"/>
        <v>583</v>
      </c>
      <c r="CJ18">
        <f t="shared" si="7"/>
        <v>746</v>
      </c>
      <c r="CK18">
        <f t="shared" si="8"/>
        <v>608</v>
      </c>
      <c r="CL18">
        <f t="shared" si="9"/>
        <v>712</v>
      </c>
      <c r="CM18">
        <f t="shared" si="10"/>
        <v>555</v>
      </c>
      <c r="CN18">
        <f t="shared" si="11"/>
        <v>730</v>
      </c>
      <c r="CO18">
        <f t="shared" si="12"/>
        <v>578</v>
      </c>
      <c r="CP18">
        <f t="shared" si="13"/>
        <v>641</v>
      </c>
      <c r="CQ18">
        <f t="shared" si="14"/>
        <v>710</v>
      </c>
      <c r="CR18">
        <f t="shared" si="15"/>
        <v>795</v>
      </c>
      <c r="CS18">
        <f t="shared" si="16"/>
        <v>698</v>
      </c>
      <c r="CT18">
        <f t="shared" si="17"/>
        <v>769</v>
      </c>
      <c r="CU18">
        <f t="shared" si="18"/>
        <v>712</v>
      </c>
      <c r="CV18">
        <f t="shared" si="19"/>
        <v>592</v>
      </c>
    </row>
    <row r="19" spans="1:100" ht="14.25">
      <c r="A19" t="s">
        <v>18</v>
      </c>
      <c r="B19">
        <v>18</v>
      </c>
      <c r="C19">
        <v>19</v>
      </c>
      <c r="D19">
        <f t="shared" si="0"/>
        <v>1</v>
      </c>
      <c r="E19" t="s">
        <v>23</v>
      </c>
      <c r="F19" s="1">
        <f t="shared" si="1"/>
        <v>163.61363636363637</v>
      </c>
      <c r="G19">
        <f>COUNT(AC19:CF19)+16</f>
        <v>44</v>
      </c>
      <c r="H19">
        <v>230</v>
      </c>
      <c r="I19">
        <v>212</v>
      </c>
      <c r="J19">
        <v>212</v>
      </c>
      <c r="K19">
        <v>242</v>
      </c>
      <c r="L19">
        <v>247</v>
      </c>
      <c r="M19">
        <v>243</v>
      </c>
      <c r="N19">
        <v>194</v>
      </c>
      <c r="O19">
        <v>200</v>
      </c>
      <c r="P19">
        <v>215</v>
      </c>
      <c r="Q19">
        <f t="shared" si="20"/>
        <v>0</v>
      </c>
      <c r="R19">
        <f t="shared" si="2"/>
        <v>247</v>
      </c>
      <c r="S19">
        <v>695</v>
      </c>
      <c r="T19">
        <v>708</v>
      </c>
      <c r="U19">
        <v>844</v>
      </c>
      <c r="V19">
        <v>795</v>
      </c>
      <c r="W19">
        <v>782</v>
      </c>
      <c r="X19">
        <v>647</v>
      </c>
      <c r="Y19">
        <v>694</v>
      </c>
      <c r="Z19">
        <v>709</v>
      </c>
      <c r="AA19">
        <f t="shared" si="21"/>
        <v>0</v>
      </c>
      <c r="AB19">
        <f t="shared" si="4"/>
        <v>844</v>
      </c>
      <c r="AC19">
        <v>146</v>
      </c>
      <c r="AD19">
        <v>148</v>
      </c>
      <c r="AE19">
        <v>183</v>
      </c>
      <c r="AF19">
        <v>190</v>
      </c>
      <c r="AG19">
        <v>172</v>
      </c>
      <c r="AH19">
        <v>139</v>
      </c>
      <c r="AI19">
        <v>215</v>
      </c>
      <c r="AJ19">
        <v>140</v>
      </c>
      <c r="AK19">
        <v>208</v>
      </c>
      <c r="AL19">
        <v>167</v>
      </c>
      <c r="AM19">
        <v>173</v>
      </c>
      <c r="AN19">
        <v>139</v>
      </c>
      <c r="AO19">
        <v>175</v>
      </c>
      <c r="AP19">
        <v>153</v>
      </c>
      <c r="AQ19">
        <v>196</v>
      </c>
      <c r="AR19">
        <v>185</v>
      </c>
      <c r="AS19">
        <v>140</v>
      </c>
      <c r="AT19">
        <v>129</v>
      </c>
      <c r="AU19">
        <v>131</v>
      </c>
      <c r="AV19">
        <v>167</v>
      </c>
      <c r="AW19">
        <v>174</v>
      </c>
      <c r="AX19">
        <v>169</v>
      </c>
      <c r="AY19">
        <v>173</v>
      </c>
      <c r="AZ19">
        <v>187</v>
      </c>
      <c r="BA19">
        <v>133</v>
      </c>
      <c r="BB19">
        <v>176</v>
      </c>
      <c r="BC19">
        <v>152</v>
      </c>
      <c r="BD19">
        <v>130</v>
      </c>
      <c r="CG19">
        <v>2609</v>
      </c>
      <c r="CH19">
        <f t="shared" si="5"/>
        <v>7199</v>
      </c>
      <c r="CI19">
        <f t="shared" si="6"/>
        <v>667</v>
      </c>
      <c r="CJ19">
        <f t="shared" si="7"/>
        <v>666</v>
      </c>
      <c r="CK19">
        <f t="shared" si="8"/>
        <v>687</v>
      </c>
      <c r="CL19">
        <f t="shared" si="9"/>
        <v>709</v>
      </c>
      <c r="CM19">
        <f t="shared" si="10"/>
        <v>567</v>
      </c>
      <c r="CN19">
        <f t="shared" si="11"/>
        <v>703</v>
      </c>
      <c r="CO19">
        <f t="shared" si="12"/>
        <v>591</v>
      </c>
      <c r="CP19">
        <f t="shared" si="13"/>
        <v>0</v>
      </c>
      <c r="CQ19">
        <f t="shared" si="14"/>
        <v>0</v>
      </c>
      <c r="CR19">
        <f t="shared" si="15"/>
        <v>0</v>
      </c>
      <c r="CS19">
        <f t="shared" si="16"/>
        <v>0</v>
      </c>
      <c r="CT19">
        <f t="shared" si="17"/>
        <v>0</v>
      </c>
      <c r="CU19">
        <f t="shared" si="18"/>
        <v>0</v>
      </c>
      <c r="CV19">
        <f t="shared" si="19"/>
        <v>0</v>
      </c>
    </row>
    <row r="20" spans="1:100" ht="14.25">
      <c r="A20" t="s">
        <v>33</v>
      </c>
      <c r="B20">
        <v>19</v>
      </c>
      <c r="C20">
        <v>20</v>
      </c>
      <c r="D20">
        <f t="shared" si="0"/>
        <v>1</v>
      </c>
      <c r="E20" t="s">
        <v>38</v>
      </c>
      <c r="F20" s="1">
        <f t="shared" si="1"/>
        <v>165.18333333333334</v>
      </c>
      <c r="G20">
        <f>COUNT(AC20:CF20)+42</f>
        <v>60</v>
      </c>
      <c r="H20">
        <v>221</v>
      </c>
      <c r="I20">
        <v>224</v>
      </c>
      <c r="J20">
        <v>211</v>
      </c>
      <c r="K20">
        <v>0</v>
      </c>
      <c r="L20">
        <v>0</v>
      </c>
      <c r="M20">
        <v>0</v>
      </c>
      <c r="N20">
        <v>255</v>
      </c>
      <c r="O20">
        <v>183</v>
      </c>
      <c r="P20">
        <v>233</v>
      </c>
      <c r="Q20">
        <f t="shared" si="20"/>
        <v>223</v>
      </c>
      <c r="R20">
        <f t="shared" si="2"/>
        <v>255</v>
      </c>
      <c r="S20">
        <v>733</v>
      </c>
      <c r="T20">
        <v>785</v>
      </c>
      <c r="U20">
        <v>0</v>
      </c>
      <c r="V20">
        <v>0</v>
      </c>
      <c r="W20">
        <v>0</v>
      </c>
      <c r="X20">
        <v>821</v>
      </c>
      <c r="Y20">
        <v>669</v>
      </c>
      <c r="Z20">
        <v>740</v>
      </c>
      <c r="AA20">
        <f t="shared" si="21"/>
        <v>423</v>
      </c>
      <c r="AB20">
        <f t="shared" si="4"/>
        <v>821</v>
      </c>
      <c r="AO20">
        <v>112</v>
      </c>
      <c r="AP20">
        <v>204</v>
      </c>
      <c r="AQ20">
        <v>157</v>
      </c>
      <c r="AR20">
        <v>145</v>
      </c>
      <c r="AS20">
        <v>154</v>
      </c>
      <c r="AT20">
        <v>116</v>
      </c>
      <c r="AU20">
        <v>189</v>
      </c>
      <c r="AV20">
        <v>233</v>
      </c>
      <c r="AW20">
        <v>150</v>
      </c>
      <c r="AX20">
        <v>225</v>
      </c>
      <c r="AY20">
        <v>193</v>
      </c>
      <c r="AZ20">
        <v>172</v>
      </c>
      <c r="BQ20">
        <v>201</v>
      </c>
      <c r="BR20">
        <v>209</v>
      </c>
      <c r="BU20">
        <v>223</v>
      </c>
      <c r="BV20">
        <v>200</v>
      </c>
      <c r="BY20">
        <v>112</v>
      </c>
      <c r="BZ20">
        <v>177</v>
      </c>
      <c r="CG20">
        <v>6739</v>
      </c>
      <c r="CH20">
        <f t="shared" si="5"/>
        <v>9911</v>
      </c>
      <c r="CI20">
        <f t="shared" si="6"/>
        <v>0</v>
      </c>
      <c r="CJ20">
        <f t="shared" si="7"/>
        <v>0</v>
      </c>
      <c r="CK20">
        <f t="shared" si="8"/>
        <v>0</v>
      </c>
      <c r="CL20">
        <f t="shared" si="9"/>
        <v>618</v>
      </c>
      <c r="CM20">
        <f t="shared" si="10"/>
        <v>692</v>
      </c>
      <c r="CN20">
        <f t="shared" si="11"/>
        <v>740</v>
      </c>
      <c r="CO20">
        <f t="shared" si="12"/>
        <v>0</v>
      </c>
      <c r="CP20">
        <f t="shared" si="13"/>
        <v>0</v>
      </c>
      <c r="CQ20">
        <f t="shared" si="14"/>
        <v>0</v>
      </c>
      <c r="CR20">
        <f t="shared" si="15"/>
        <v>0</v>
      </c>
      <c r="CS20">
        <f t="shared" si="16"/>
        <v>410</v>
      </c>
      <c r="CT20">
        <f t="shared" si="17"/>
        <v>423</v>
      </c>
      <c r="CU20">
        <f t="shared" si="18"/>
        <v>289</v>
      </c>
      <c r="CV20">
        <f t="shared" si="19"/>
        <v>0</v>
      </c>
    </row>
    <row r="21" spans="1:100" ht="14.25">
      <c r="A21" t="s">
        <v>58</v>
      </c>
      <c r="B21">
        <v>20</v>
      </c>
      <c r="C21">
        <v>21</v>
      </c>
      <c r="D21">
        <f t="shared" si="0"/>
        <v>1</v>
      </c>
      <c r="E21" t="s">
        <v>21</v>
      </c>
      <c r="F21" s="1">
        <f t="shared" si="1"/>
        <v>161.99074074074073</v>
      </c>
      <c r="G21">
        <f>COUNT(AC21:CF21)+52</f>
        <v>108</v>
      </c>
      <c r="H21">
        <v>0</v>
      </c>
      <c r="I21">
        <v>0</v>
      </c>
      <c r="J21">
        <v>0</v>
      </c>
      <c r="K21">
        <v>0</v>
      </c>
      <c r="L21">
        <v>232</v>
      </c>
      <c r="M21">
        <v>228</v>
      </c>
      <c r="N21">
        <v>243</v>
      </c>
      <c r="O21">
        <v>232</v>
      </c>
      <c r="P21">
        <v>192</v>
      </c>
      <c r="Q21">
        <f t="shared" si="20"/>
        <v>220</v>
      </c>
      <c r="R21">
        <f t="shared" si="2"/>
        <v>243</v>
      </c>
      <c r="S21">
        <v>0</v>
      </c>
      <c r="T21">
        <v>0</v>
      </c>
      <c r="U21">
        <v>0</v>
      </c>
      <c r="V21">
        <v>782</v>
      </c>
      <c r="W21">
        <v>826</v>
      </c>
      <c r="X21">
        <v>760</v>
      </c>
      <c r="Y21">
        <v>720</v>
      </c>
      <c r="Z21">
        <v>656</v>
      </c>
      <c r="AA21">
        <f t="shared" si="21"/>
        <v>755</v>
      </c>
      <c r="AB21">
        <f t="shared" si="4"/>
        <v>826</v>
      </c>
      <c r="AC21">
        <v>124</v>
      </c>
      <c r="AD21">
        <v>180</v>
      </c>
      <c r="AE21">
        <v>158</v>
      </c>
      <c r="AF21">
        <v>176</v>
      </c>
      <c r="AG21">
        <v>114</v>
      </c>
      <c r="AH21">
        <v>134</v>
      </c>
      <c r="AI21">
        <v>160</v>
      </c>
      <c r="AJ21">
        <v>138</v>
      </c>
      <c r="AK21">
        <v>80</v>
      </c>
      <c r="AL21">
        <v>162</v>
      </c>
      <c r="AM21">
        <v>138</v>
      </c>
      <c r="AN21">
        <v>161</v>
      </c>
      <c r="AO21">
        <v>127</v>
      </c>
      <c r="AP21">
        <v>158</v>
      </c>
      <c r="AQ21">
        <v>162</v>
      </c>
      <c r="AR21">
        <v>135</v>
      </c>
      <c r="AS21">
        <v>122</v>
      </c>
      <c r="AT21">
        <v>183</v>
      </c>
      <c r="AU21">
        <v>159</v>
      </c>
      <c r="AV21">
        <v>192</v>
      </c>
      <c r="AW21">
        <v>138</v>
      </c>
      <c r="AX21">
        <v>162</v>
      </c>
      <c r="AY21">
        <v>154</v>
      </c>
      <c r="AZ21">
        <v>138</v>
      </c>
      <c r="BA21">
        <v>181</v>
      </c>
      <c r="BB21">
        <v>157</v>
      </c>
      <c r="BC21">
        <v>145</v>
      </c>
      <c r="BD21">
        <v>159</v>
      </c>
      <c r="BE21">
        <v>171</v>
      </c>
      <c r="BF21">
        <v>163</v>
      </c>
      <c r="BG21">
        <v>160</v>
      </c>
      <c r="BH21">
        <v>141</v>
      </c>
      <c r="BI21">
        <v>150</v>
      </c>
      <c r="BJ21">
        <v>152</v>
      </c>
      <c r="BK21">
        <v>193</v>
      </c>
      <c r="BL21">
        <v>169</v>
      </c>
      <c r="BM21">
        <v>149</v>
      </c>
      <c r="BN21">
        <v>126</v>
      </c>
      <c r="BO21">
        <v>146</v>
      </c>
      <c r="BP21">
        <v>185</v>
      </c>
      <c r="BQ21">
        <v>152</v>
      </c>
      <c r="BR21">
        <v>150</v>
      </c>
      <c r="BS21">
        <v>184</v>
      </c>
      <c r="BT21">
        <v>178</v>
      </c>
      <c r="BU21">
        <v>134</v>
      </c>
      <c r="BV21">
        <v>159</v>
      </c>
      <c r="BW21">
        <v>171</v>
      </c>
      <c r="BX21">
        <v>125</v>
      </c>
      <c r="BY21">
        <v>174</v>
      </c>
      <c r="BZ21">
        <v>220</v>
      </c>
      <c r="CA21">
        <v>192</v>
      </c>
      <c r="CB21">
        <v>169</v>
      </c>
      <c r="CC21">
        <v>159</v>
      </c>
      <c r="CD21">
        <v>129</v>
      </c>
      <c r="CE21">
        <v>135</v>
      </c>
      <c r="CF21">
        <v>187</v>
      </c>
      <c r="CG21">
        <v>8775</v>
      </c>
      <c r="CH21">
        <f t="shared" si="5"/>
        <v>17495</v>
      </c>
      <c r="CI21">
        <f t="shared" si="6"/>
        <v>638</v>
      </c>
      <c r="CJ21">
        <f t="shared" si="7"/>
        <v>546</v>
      </c>
      <c r="CK21">
        <f t="shared" si="8"/>
        <v>541</v>
      </c>
      <c r="CL21">
        <f t="shared" si="9"/>
        <v>582</v>
      </c>
      <c r="CM21">
        <f t="shared" si="10"/>
        <v>656</v>
      </c>
      <c r="CN21">
        <f t="shared" si="11"/>
        <v>592</v>
      </c>
      <c r="CO21">
        <f t="shared" si="12"/>
        <v>642</v>
      </c>
      <c r="CP21">
        <f t="shared" si="13"/>
        <v>635</v>
      </c>
      <c r="CQ21">
        <f t="shared" si="14"/>
        <v>664</v>
      </c>
      <c r="CR21">
        <f t="shared" si="15"/>
        <v>606</v>
      </c>
      <c r="CS21">
        <f t="shared" si="16"/>
        <v>664</v>
      </c>
      <c r="CT21">
        <f t="shared" si="17"/>
        <v>589</v>
      </c>
      <c r="CU21">
        <f t="shared" si="18"/>
        <v>755</v>
      </c>
      <c r="CV21">
        <f t="shared" si="19"/>
        <v>610</v>
      </c>
    </row>
    <row r="22" spans="1:100" ht="14.25">
      <c r="A22" t="s">
        <v>67</v>
      </c>
      <c r="B22">
        <v>21</v>
      </c>
      <c r="C22">
        <v>23</v>
      </c>
      <c r="D22">
        <f t="shared" si="0"/>
        <v>2</v>
      </c>
      <c r="E22" t="s">
        <v>70</v>
      </c>
      <c r="F22" s="1">
        <f t="shared" si="1"/>
        <v>161.18</v>
      </c>
      <c r="G22">
        <f>COUNT(AC22:CF22)+48</f>
        <v>100</v>
      </c>
      <c r="H22">
        <v>0</v>
      </c>
      <c r="I22">
        <v>0</v>
      </c>
      <c r="J22">
        <v>0</v>
      </c>
      <c r="K22">
        <v>0</v>
      </c>
      <c r="L22">
        <v>0</v>
      </c>
      <c r="M22">
        <v>230</v>
      </c>
      <c r="N22">
        <v>228</v>
      </c>
      <c r="O22">
        <v>182</v>
      </c>
      <c r="P22">
        <v>213</v>
      </c>
      <c r="Q22">
        <f t="shared" si="20"/>
        <v>245</v>
      </c>
      <c r="R22">
        <f t="shared" si="2"/>
        <v>245</v>
      </c>
      <c r="S22">
        <v>0</v>
      </c>
      <c r="T22">
        <v>0</v>
      </c>
      <c r="U22">
        <v>0</v>
      </c>
      <c r="V22">
        <v>0</v>
      </c>
      <c r="W22">
        <v>715</v>
      </c>
      <c r="X22">
        <v>768</v>
      </c>
      <c r="Y22">
        <v>660</v>
      </c>
      <c r="Z22">
        <v>688</v>
      </c>
      <c r="AA22">
        <f t="shared" si="21"/>
        <v>722</v>
      </c>
      <c r="AB22">
        <f t="shared" si="4"/>
        <v>768</v>
      </c>
      <c r="AC22">
        <v>173</v>
      </c>
      <c r="AD22">
        <v>158</v>
      </c>
      <c r="AE22">
        <v>113</v>
      </c>
      <c r="AF22">
        <v>147</v>
      </c>
      <c r="AG22">
        <v>157</v>
      </c>
      <c r="AH22">
        <v>154</v>
      </c>
      <c r="AI22">
        <v>153</v>
      </c>
      <c r="AJ22">
        <v>167</v>
      </c>
      <c r="AK22">
        <v>149</v>
      </c>
      <c r="AL22">
        <v>152</v>
      </c>
      <c r="AM22">
        <v>150</v>
      </c>
      <c r="AN22">
        <v>171</v>
      </c>
      <c r="AO22">
        <v>213</v>
      </c>
      <c r="AP22">
        <v>137</v>
      </c>
      <c r="AQ22">
        <v>143</v>
      </c>
      <c r="AR22">
        <v>145</v>
      </c>
      <c r="AS22">
        <v>172</v>
      </c>
      <c r="AT22">
        <v>212</v>
      </c>
      <c r="AU22">
        <v>170</v>
      </c>
      <c r="AV22">
        <v>134</v>
      </c>
      <c r="AW22">
        <v>142</v>
      </c>
      <c r="AX22">
        <v>189</v>
      </c>
      <c r="AY22">
        <v>151</v>
      </c>
      <c r="AZ22">
        <v>173</v>
      </c>
      <c r="BA22">
        <v>155</v>
      </c>
      <c r="BB22">
        <v>150</v>
      </c>
      <c r="BC22">
        <v>153</v>
      </c>
      <c r="BD22">
        <v>170</v>
      </c>
      <c r="BE22">
        <v>159</v>
      </c>
      <c r="BF22">
        <v>166</v>
      </c>
      <c r="BG22">
        <v>165</v>
      </c>
      <c r="BH22">
        <v>151</v>
      </c>
      <c r="BI22">
        <v>131</v>
      </c>
      <c r="BJ22">
        <v>215</v>
      </c>
      <c r="BK22">
        <v>192</v>
      </c>
      <c r="BL22">
        <v>176</v>
      </c>
      <c r="BM22">
        <v>157</v>
      </c>
      <c r="BN22">
        <v>168</v>
      </c>
      <c r="BO22">
        <v>159</v>
      </c>
      <c r="BP22">
        <v>158</v>
      </c>
      <c r="BQ22">
        <v>245</v>
      </c>
      <c r="BR22">
        <v>158</v>
      </c>
      <c r="BS22">
        <v>139</v>
      </c>
      <c r="BT22">
        <v>180</v>
      </c>
      <c r="BU22">
        <v>183</v>
      </c>
      <c r="BV22">
        <v>158</v>
      </c>
      <c r="BW22">
        <v>171</v>
      </c>
      <c r="BX22">
        <v>158</v>
      </c>
      <c r="BY22">
        <v>164</v>
      </c>
      <c r="BZ22">
        <v>181</v>
      </c>
      <c r="CA22">
        <v>159</v>
      </c>
      <c r="CB22">
        <v>187</v>
      </c>
      <c r="CG22">
        <v>7585</v>
      </c>
      <c r="CH22">
        <f t="shared" si="5"/>
        <v>16118</v>
      </c>
      <c r="CI22">
        <f t="shared" si="6"/>
        <v>591</v>
      </c>
      <c r="CJ22">
        <f t="shared" si="7"/>
        <v>631</v>
      </c>
      <c r="CK22">
        <f t="shared" si="8"/>
        <v>622</v>
      </c>
      <c r="CL22">
        <f t="shared" si="9"/>
        <v>638</v>
      </c>
      <c r="CM22">
        <f t="shared" si="10"/>
        <v>688</v>
      </c>
      <c r="CN22">
        <f t="shared" si="11"/>
        <v>655</v>
      </c>
      <c r="CO22">
        <f t="shared" si="12"/>
        <v>628</v>
      </c>
      <c r="CP22">
        <f t="shared" si="13"/>
        <v>641</v>
      </c>
      <c r="CQ22">
        <f t="shared" si="14"/>
        <v>714</v>
      </c>
      <c r="CR22">
        <f t="shared" si="15"/>
        <v>642</v>
      </c>
      <c r="CS22">
        <f t="shared" si="16"/>
        <v>722</v>
      </c>
      <c r="CT22">
        <f t="shared" si="17"/>
        <v>670</v>
      </c>
      <c r="CU22">
        <f t="shared" si="18"/>
        <v>691</v>
      </c>
      <c r="CV22">
        <f t="shared" si="19"/>
        <v>0</v>
      </c>
    </row>
    <row r="23" spans="1:100" ht="14.25">
      <c r="A23" t="s">
        <v>56</v>
      </c>
      <c r="B23">
        <v>22</v>
      </c>
      <c r="C23">
        <v>25</v>
      </c>
      <c r="D23">
        <f t="shared" si="0"/>
        <v>3</v>
      </c>
      <c r="E23" t="s">
        <v>61</v>
      </c>
      <c r="F23" s="1">
        <f t="shared" si="1"/>
        <v>156</v>
      </c>
      <c r="G23">
        <f>COUNT(AC23:CF23)+32</f>
        <v>56</v>
      </c>
      <c r="H23">
        <v>0</v>
      </c>
      <c r="I23">
        <v>0</v>
      </c>
      <c r="J23">
        <v>0</v>
      </c>
      <c r="K23">
        <v>0</v>
      </c>
      <c r="L23">
        <v>0</v>
      </c>
      <c r="M23">
        <v>226</v>
      </c>
      <c r="N23">
        <v>202</v>
      </c>
      <c r="O23">
        <v>184</v>
      </c>
      <c r="P23">
        <v>193</v>
      </c>
      <c r="Q23">
        <f t="shared" si="20"/>
        <v>194</v>
      </c>
      <c r="R23">
        <f t="shared" si="2"/>
        <v>226</v>
      </c>
      <c r="S23">
        <v>0</v>
      </c>
      <c r="T23">
        <v>0</v>
      </c>
      <c r="U23">
        <v>0</v>
      </c>
      <c r="V23">
        <v>0</v>
      </c>
      <c r="W23">
        <v>735</v>
      </c>
      <c r="X23">
        <v>665</v>
      </c>
      <c r="Y23">
        <v>618</v>
      </c>
      <c r="Z23">
        <v>695</v>
      </c>
      <c r="AA23">
        <f t="shared" si="21"/>
        <v>703</v>
      </c>
      <c r="AB23">
        <f t="shared" si="4"/>
        <v>735</v>
      </c>
      <c r="AS23">
        <v>150</v>
      </c>
      <c r="AT23">
        <v>173</v>
      </c>
      <c r="AU23">
        <v>136</v>
      </c>
      <c r="AV23">
        <v>161</v>
      </c>
      <c r="AW23">
        <v>183</v>
      </c>
      <c r="AX23">
        <v>175</v>
      </c>
      <c r="AY23">
        <v>193</v>
      </c>
      <c r="AZ23">
        <v>144</v>
      </c>
      <c r="BA23">
        <v>142</v>
      </c>
      <c r="BB23">
        <v>148</v>
      </c>
      <c r="BC23">
        <v>180</v>
      </c>
      <c r="BD23">
        <v>127</v>
      </c>
      <c r="BE23">
        <v>168</v>
      </c>
      <c r="BF23">
        <v>159</v>
      </c>
      <c r="BG23">
        <v>182</v>
      </c>
      <c r="BH23">
        <v>194</v>
      </c>
      <c r="BQ23">
        <v>180</v>
      </c>
      <c r="BR23">
        <v>158</v>
      </c>
      <c r="BS23">
        <v>145</v>
      </c>
      <c r="BT23">
        <v>143</v>
      </c>
      <c r="CC23">
        <v>134</v>
      </c>
      <c r="CD23">
        <v>158</v>
      </c>
      <c r="CE23">
        <v>180</v>
      </c>
      <c r="CF23">
        <v>167</v>
      </c>
      <c r="CG23">
        <v>4856</v>
      </c>
      <c r="CH23">
        <f t="shared" si="5"/>
        <v>8736</v>
      </c>
      <c r="CI23">
        <f t="shared" si="6"/>
        <v>0</v>
      </c>
      <c r="CJ23">
        <f t="shared" si="7"/>
        <v>0</v>
      </c>
      <c r="CK23">
        <f t="shared" si="8"/>
        <v>0</v>
      </c>
      <c r="CL23">
        <f t="shared" si="9"/>
        <v>0</v>
      </c>
      <c r="CM23">
        <f t="shared" si="10"/>
        <v>620</v>
      </c>
      <c r="CN23">
        <f t="shared" si="11"/>
        <v>695</v>
      </c>
      <c r="CO23">
        <f t="shared" si="12"/>
        <v>597</v>
      </c>
      <c r="CP23">
        <f t="shared" si="13"/>
        <v>703</v>
      </c>
      <c r="CQ23">
        <f t="shared" si="14"/>
        <v>0</v>
      </c>
      <c r="CR23">
        <f t="shared" si="15"/>
        <v>0</v>
      </c>
      <c r="CS23">
        <f t="shared" si="16"/>
        <v>626</v>
      </c>
      <c r="CT23">
        <f t="shared" si="17"/>
        <v>0</v>
      </c>
      <c r="CU23">
        <f t="shared" si="18"/>
        <v>0</v>
      </c>
      <c r="CV23">
        <f t="shared" si="19"/>
        <v>639</v>
      </c>
    </row>
    <row r="24" spans="1:100" ht="14.25">
      <c r="A24" t="s">
        <v>40</v>
      </c>
      <c r="B24">
        <v>23</v>
      </c>
      <c r="C24">
        <v>26</v>
      </c>
      <c r="D24">
        <f t="shared" si="0"/>
        <v>3</v>
      </c>
      <c r="E24" t="s">
        <v>21</v>
      </c>
      <c r="F24" s="1">
        <f t="shared" si="1"/>
        <v>154.75</v>
      </c>
      <c r="G24">
        <f>COUNT(AC24:CF24)+28</f>
        <v>28</v>
      </c>
      <c r="H24">
        <v>0</v>
      </c>
      <c r="I24">
        <v>0</v>
      </c>
      <c r="J24">
        <v>0</v>
      </c>
      <c r="K24">
        <v>0</v>
      </c>
      <c r="L24">
        <v>232</v>
      </c>
      <c r="M24">
        <v>228</v>
      </c>
      <c r="N24">
        <v>243</v>
      </c>
      <c r="O24">
        <v>0</v>
      </c>
      <c r="P24">
        <v>0</v>
      </c>
      <c r="Q24">
        <f t="shared" si="20"/>
        <v>0</v>
      </c>
      <c r="R24">
        <f t="shared" si="2"/>
        <v>243</v>
      </c>
      <c r="S24">
        <v>0</v>
      </c>
      <c r="T24">
        <v>0</v>
      </c>
      <c r="U24">
        <v>0</v>
      </c>
      <c r="V24">
        <v>782</v>
      </c>
      <c r="W24">
        <v>826</v>
      </c>
      <c r="X24">
        <v>760</v>
      </c>
      <c r="Y24">
        <v>0</v>
      </c>
      <c r="Z24">
        <v>0</v>
      </c>
      <c r="AA24">
        <f t="shared" si="21"/>
        <v>0</v>
      </c>
      <c r="AB24">
        <f t="shared" si="4"/>
        <v>826</v>
      </c>
      <c r="CG24">
        <v>4333</v>
      </c>
      <c r="CH24">
        <f t="shared" si="5"/>
        <v>4333</v>
      </c>
      <c r="CI24">
        <f t="shared" si="6"/>
        <v>0</v>
      </c>
      <c r="CJ24">
        <f t="shared" si="7"/>
        <v>0</v>
      </c>
      <c r="CK24">
        <f t="shared" si="8"/>
        <v>0</v>
      </c>
      <c r="CL24">
        <f t="shared" si="9"/>
        <v>0</v>
      </c>
      <c r="CM24">
        <f t="shared" si="10"/>
        <v>0</v>
      </c>
      <c r="CN24">
        <f t="shared" si="11"/>
        <v>0</v>
      </c>
      <c r="CO24">
        <f t="shared" si="12"/>
        <v>0</v>
      </c>
      <c r="CP24">
        <f t="shared" si="13"/>
        <v>0</v>
      </c>
      <c r="CQ24">
        <f t="shared" si="14"/>
        <v>0</v>
      </c>
      <c r="CR24">
        <f t="shared" si="15"/>
        <v>0</v>
      </c>
      <c r="CS24">
        <f t="shared" si="16"/>
        <v>0</v>
      </c>
      <c r="CT24">
        <f t="shared" si="17"/>
        <v>0</v>
      </c>
      <c r="CU24">
        <f t="shared" si="18"/>
        <v>0</v>
      </c>
      <c r="CV24">
        <f t="shared" si="19"/>
        <v>0</v>
      </c>
    </row>
    <row r="25" spans="1:100" ht="14.25">
      <c r="A25" t="s">
        <v>40</v>
      </c>
      <c r="B25">
        <v>24</v>
      </c>
      <c r="C25">
        <v>28</v>
      </c>
      <c r="D25">
        <f t="shared" si="0"/>
        <v>4</v>
      </c>
      <c r="E25" t="s">
        <v>30</v>
      </c>
      <c r="F25" s="1">
        <f t="shared" si="1"/>
        <v>156.48598130841123</v>
      </c>
      <c r="G25">
        <f>COUNT(AC25:CF25)+56</f>
        <v>107</v>
      </c>
      <c r="H25">
        <v>0</v>
      </c>
      <c r="I25">
        <v>0</v>
      </c>
      <c r="J25">
        <v>0</v>
      </c>
      <c r="K25">
        <v>236</v>
      </c>
      <c r="L25">
        <v>223</v>
      </c>
      <c r="M25">
        <v>257</v>
      </c>
      <c r="N25">
        <v>215</v>
      </c>
      <c r="O25">
        <v>205</v>
      </c>
      <c r="P25">
        <v>209</v>
      </c>
      <c r="Q25">
        <f t="shared" si="20"/>
        <v>209</v>
      </c>
      <c r="R25">
        <f t="shared" si="2"/>
        <v>257</v>
      </c>
      <c r="S25">
        <v>0</v>
      </c>
      <c r="T25">
        <v>0</v>
      </c>
      <c r="U25">
        <v>690</v>
      </c>
      <c r="V25">
        <v>752</v>
      </c>
      <c r="W25">
        <v>831</v>
      </c>
      <c r="X25">
        <v>668</v>
      </c>
      <c r="Y25">
        <v>706</v>
      </c>
      <c r="Z25">
        <v>629</v>
      </c>
      <c r="AA25">
        <f t="shared" si="21"/>
        <v>750</v>
      </c>
      <c r="AB25">
        <f t="shared" si="4"/>
        <v>831</v>
      </c>
      <c r="AC25">
        <v>170</v>
      </c>
      <c r="AD25">
        <v>122</v>
      </c>
      <c r="AE25">
        <v>128</v>
      </c>
      <c r="AF25">
        <v>132</v>
      </c>
      <c r="AG25">
        <v>148</v>
      </c>
      <c r="AH25">
        <v>131</v>
      </c>
      <c r="AI25">
        <v>101</v>
      </c>
      <c r="AJ25">
        <v>149</v>
      </c>
      <c r="AK25">
        <v>147</v>
      </c>
      <c r="AL25">
        <v>209</v>
      </c>
      <c r="AM25">
        <v>97</v>
      </c>
      <c r="AN25">
        <v>112</v>
      </c>
      <c r="AO25">
        <v>126</v>
      </c>
      <c r="AP25">
        <v>108</v>
      </c>
      <c r="AQ25">
        <v>139</v>
      </c>
      <c r="AR25">
        <v>192</v>
      </c>
      <c r="AS25">
        <v>126</v>
      </c>
      <c r="AT25">
        <v>128</v>
      </c>
      <c r="AU25">
        <v>153</v>
      </c>
      <c r="AV25">
        <v>196</v>
      </c>
      <c r="AW25">
        <v>104</v>
      </c>
      <c r="AX25">
        <v>159</v>
      </c>
      <c r="AY25">
        <v>159</v>
      </c>
      <c r="AZ25">
        <v>207</v>
      </c>
      <c r="BE25">
        <v>173</v>
      </c>
      <c r="BF25">
        <v>130</v>
      </c>
      <c r="BG25">
        <v>138</v>
      </c>
      <c r="BH25">
        <v>196</v>
      </c>
      <c r="BI25">
        <v>203</v>
      </c>
      <c r="BJ25">
        <v>154</v>
      </c>
      <c r="BK25">
        <v>138</v>
      </c>
      <c r="BL25">
        <v>166</v>
      </c>
      <c r="BN25">
        <v>145</v>
      </c>
      <c r="BO25">
        <v>174</v>
      </c>
      <c r="BP25">
        <v>179</v>
      </c>
      <c r="BQ25">
        <v>181</v>
      </c>
      <c r="BR25">
        <v>201</v>
      </c>
      <c r="BS25">
        <v>161</v>
      </c>
      <c r="BT25">
        <v>199</v>
      </c>
      <c r="BU25">
        <v>127</v>
      </c>
      <c r="BV25">
        <v>167</v>
      </c>
      <c r="BW25">
        <v>122</v>
      </c>
      <c r="BX25">
        <v>180</v>
      </c>
      <c r="BY25">
        <v>147</v>
      </c>
      <c r="BZ25">
        <v>188</v>
      </c>
      <c r="CA25">
        <v>152</v>
      </c>
      <c r="CB25">
        <v>167</v>
      </c>
      <c r="CC25">
        <v>195</v>
      </c>
      <c r="CD25">
        <v>158</v>
      </c>
      <c r="CE25">
        <v>209</v>
      </c>
      <c r="CF25">
        <v>188</v>
      </c>
      <c r="CG25">
        <v>8763</v>
      </c>
      <c r="CH25">
        <f t="shared" si="5"/>
        <v>16744</v>
      </c>
      <c r="CI25">
        <f t="shared" si="6"/>
        <v>552</v>
      </c>
      <c r="CJ25">
        <f t="shared" si="7"/>
        <v>529</v>
      </c>
      <c r="CK25">
        <f t="shared" si="8"/>
        <v>565</v>
      </c>
      <c r="CL25">
        <f t="shared" si="9"/>
        <v>565</v>
      </c>
      <c r="CM25">
        <f t="shared" si="10"/>
        <v>603</v>
      </c>
      <c r="CN25">
        <f t="shared" si="11"/>
        <v>629</v>
      </c>
      <c r="CO25">
        <f t="shared" si="12"/>
        <v>0</v>
      </c>
      <c r="CP25">
        <f t="shared" si="13"/>
        <v>637</v>
      </c>
      <c r="CQ25">
        <f t="shared" si="14"/>
        <v>661</v>
      </c>
      <c r="CR25">
        <f t="shared" si="15"/>
        <v>498</v>
      </c>
      <c r="CS25">
        <f t="shared" si="16"/>
        <v>742</v>
      </c>
      <c r="CT25">
        <f t="shared" si="17"/>
        <v>596</v>
      </c>
      <c r="CU25">
        <f t="shared" si="18"/>
        <v>654</v>
      </c>
      <c r="CV25">
        <f t="shared" si="19"/>
        <v>750</v>
      </c>
    </row>
    <row r="26" spans="1:100" ht="14.25">
      <c r="A26" t="s">
        <v>18</v>
      </c>
      <c r="B26">
        <v>25</v>
      </c>
      <c r="E26" t="s">
        <v>29</v>
      </c>
      <c r="F26" s="1">
        <f t="shared" si="1"/>
        <v>180.41666666666666</v>
      </c>
      <c r="G26">
        <f>COUNT(AC26:CF26)+24</f>
        <v>24</v>
      </c>
      <c r="H26">
        <v>219</v>
      </c>
      <c r="I26">
        <v>237</v>
      </c>
      <c r="J26">
        <v>240</v>
      </c>
      <c r="K26">
        <v>247</v>
      </c>
      <c r="L26">
        <v>237</v>
      </c>
      <c r="M26">
        <v>267</v>
      </c>
      <c r="N26">
        <v>231</v>
      </c>
      <c r="O26">
        <v>287</v>
      </c>
      <c r="P26">
        <v>0</v>
      </c>
      <c r="Q26">
        <f t="shared" si="20"/>
        <v>0</v>
      </c>
      <c r="R26">
        <f t="shared" si="2"/>
        <v>287</v>
      </c>
      <c r="S26">
        <v>802</v>
      </c>
      <c r="T26">
        <v>803</v>
      </c>
      <c r="U26">
        <v>930</v>
      </c>
      <c r="V26">
        <v>851</v>
      </c>
      <c r="W26">
        <v>897</v>
      </c>
      <c r="X26">
        <v>750</v>
      </c>
      <c r="Y26">
        <v>769</v>
      </c>
      <c r="Z26">
        <v>0</v>
      </c>
      <c r="AA26">
        <f t="shared" si="21"/>
        <v>0</v>
      </c>
      <c r="AB26">
        <f t="shared" si="4"/>
        <v>930</v>
      </c>
      <c r="CG26">
        <v>4330</v>
      </c>
      <c r="CH26">
        <f t="shared" si="5"/>
        <v>4330</v>
      </c>
      <c r="CI26">
        <f t="shared" si="6"/>
        <v>0</v>
      </c>
      <c r="CJ26">
        <f t="shared" si="7"/>
        <v>0</v>
      </c>
      <c r="CK26">
        <f t="shared" si="8"/>
        <v>0</v>
      </c>
      <c r="CL26">
        <f t="shared" si="9"/>
        <v>0</v>
      </c>
      <c r="CM26">
        <f t="shared" si="10"/>
        <v>0</v>
      </c>
      <c r="CN26">
        <f t="shared" si="11"/>
        <v>0</v>
      </c>
      <c r="CO26">
        <f t="shared" si="12"/>
        <v>0</v>
      </c>
      <c r="CP26">
        <f t="shared" si="13"/>
        <v>0</v>
      </c>
      <c r="CQ26">
        <f t="shared" si="14"/>
        <v>0</v>
      </c>
      <c r="CR26">
        <f t="shared" si="15"/>
        <v>0</v>
      </c>
      <c r="CS26">
        <f t="shared" si="16"/>
        <v>0</v>
      </c>
      <c r="CT26">
        <f t="shared" si="17"/>
        <v>0</v>
      </c>
      <c r="CU26">
        <f t="shared" si="18"/>
        <v>0</v>
      </c>
      <c r="CV26">
        <f t="shared" si="19"/>
        <v>0</v>
      </c>
    </row>
    <row r="27" spans="1:100" ht="14.25">
      <c r="A27" t="s">
        <v>67</v>
      </c>
      <c r="B27">
        <v>26</v>
      </c>
      <c r="E27" t="s">
        <v>72</v>
      </c>
      <c r="F27" s="1">
        <f t="shared" si="1"/>
        <v>158.25</v>
      </c>
      <c r="G27">
        <f>COUNT(AC27:CF27)</f>
        <v>12</v>
      </c>
      <c r="H27">
        <v>276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193</v>
      </c>
      <c r="Q27">
        <f t="shared" si="20"/>
        <v>194</v>
      </c>
      <c r="R27">
        <f t="shared" si="2"/>
        <v>276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641</v>
      </c>
      <c r="AA27">
        <f t="shared" si="21"/>
        <v>708</v>
      </c>
      <c r="AB27">
        <f t="shared" si="4"/>
        <v>708</v>
      </c>
      <c r="AO27">
        <v>160</v>
      </c>
      <c r="AP27">
        <v>135</v>
      </c>
      <c r="AQ27">
        <v>153</v>
      </c>
      <c r="AR27">
        <v>193</v>
      </c>
      <c r="BQ27">
        <v>194</v>
      </c>
      <c r="BR27">
        <v>180</v>
      </c>
      <c r="BS27">
        <v>165</v>
      </c>
      <c r="BT27">
        <v>169</v>
      </c>
      <c r="CC27">
        <v>161</v>
      </c>
      <c r="CD27">
        <v>151</v>
      </c>
      <c r="CE27">
        <v>119</v>
      </c>
      <c r="CF27">
        <v>119</v>
      </c>
      <c r="CG27">
        <v>0</v>
      </c>
      <c r="CH27">
        <f t="shared" si="5"/>
        <v>1899</v>
      </c>
      <c r="CI27">
        <f t="shared" si="6"/>
        <v>0</v>
      </c>
      <c r="CJ27">
        <f t="shared" si="7"/>
        <v>0</v>
      </c>
      <c r="CK27">
        <f t="shared" si="8"/>
        <v>0</v>
      </c>
      <c r="CL27">
        <f t="shared" si="9"/>
        <v>641</v>
      </c>
      <c r="CM27">
        <f t="shared" si="10"/>
        <v>0</v>
      </c>
      <c r="CN27">
        <f t="shared" si="11"/>
        <v>0</v>
      </c>
      <c r="CO27">
        <f t="shared" si="12"/>
        <v>0</v>
      </c>
      <c r="CP27">
        <f t="shared" si="13"/>
        <v>0</v>
      </c>
      <c r="CQ27">
        <f t="shared" si="14"/>
        <v>0</v>
      </c>
      <c r="CR27">
        <f t="shared" si="15"/>
        <v>0</v>
      </c>
      <c r="CS27">
        <f t="shared" si="16"/>
        <v>708</v>
      </c>
      <c r="CT27">
        <f t="shared" si="17"/>
        <v>0</v>
      </c>
      <c r="CU27">
        <f t="shared" si="18"/>
        <v>0</v>
      </c>
      <c r="CV27">
        <f t="shared" si="19"/>
        <v>550</v>
      </c>
    </row>
    <row r="28" spans="1:100" ht="14.25">
      <c r="A28" t="s">
        <v>58</v>
      </c>
      <c r="B28">
        <v>27</v>
      </c>
      <c r="E28" t="s">
        <v>19</v>
      </c>
      <c r="F28" s="1">
        <f t="shared" si="1"/>
        <v>156.25</v>
      </c>
      <c r="G28">
        <f>COUNT(AC28:CF28)</f>
        <v>4</v>
      </c>
      <c r="H28">
        <v>0</v>
      </c>
      <c r="I28">
        <v>0</v>
      </c>
      <c r="J28">
        <v>0</v>
      </c>
      <c r="K28">
        <v>0</v>
      </c>
      <c r="L28">
        <v>259</v>
      </c>
      <c r="M28">
        <v>268</v>
      </c>
      <c r="N28">
        <v>0</v>
      </c>
      <c r="O28">
        <v>0</v>
      </c>
      <c r="P28">
        <v>182</v>
      </c>
      <c r="Q28">
        <f t="shared" si="20"/>
        <v>0</v>
      </c>
      <c r="R28">
        <f t="shared" si="2"/>
        <v>268</v>
      </c>
      <c r="S28">
        <v>0</v>
      </c>
      <c r="T28">
        <v>0</v>
      </c>
      <c r="U28">
        <v>0</v>
      </c>
      <c r="V28">
        <v>877</v>
      </c>
      <c r="W28">
        <v>880</v>
      </c>
      <c r="X28">
        <v>0</v>
      </c>
      <c r="Y28">
        <v>0</v>
      </c>
      <c r="Z28">
        <v>625</v>
      </c>
      <c r="AA28">
        <f t="shared" si="21"/>
        <v>0</v>
      </c>
      <c r="AB28">
        <f t="shared" si="4"/>
        <v>880</v>
      </c>
      <c r="AO28">
        <v>153</v>
      </c>
      <c r="AP28">
        <v>146</v>
      </c>
      <c r="AQ28">
        <v>144</v>
      </c>
      <c r="AR28">
        <v>182</v>
      </c>
      <c r="CG28">
        <v>0</v>
      </c>
      <c r="CH28">
        <f t="shared" si="5"/>
        <v>625</v>
      </c>
      <c r="CI28">
        <f t="shared" si="6"/>
        <v>0</v>
      </c>
      <c r="CJ28">
        <f t="shared" si="7"/>
        <v>0</v>
      </c>
      <c r="CK28">
        <f t="shared" si="8"/>
        <v>0</v>
      </c>
      <c r="CL28">
        <f t="shared" si="9"/>
        <v>625</v>
      </c>
      <c r="CM28">
        <f t="shared" si="10"/>
        <v>0</v>
      </c>
      <c r="CN28">
        <f t="shared" si="11"/>
        <v>0</v>
      </c>
      <c r="CO28">
        <f t="shared" si="12"/>
        <v>0</v>
      </c>
      <c r="CP28">
        <f t="shared" si="13"/>
        <v>0</v>
      </c>
      <c r="CQ28">
        <f t="shared" si="14"/>
        <v>0</v>
      </c>
      <c r="CR28">
        <f t="shared" si="15"/>
        <v>0</v>
      </c>
      <c r="CS28">
        <f t="shared" si="16"/>
        <v>0</v>
      </c>
      <c r="CT28">
        <f t="shared" si="17"/>
        <v>0</v>
      </c>
      <c r="CU28">
        <f t="shared" si="18"/>
        <v>0</v>
      </c>
      <c r="CV28">
        <f t="shared" si="19"/>
        <v>0</v>
      </c>
    </row>
    <row r="29" spans="1:100" ht="14.25">
      <c r="A29" t="s">
        <v>18</v>
      </c>
      <c r="B29">
        <v>29</v>
      </c>
      <c r="E29" t="s">
        <v>28</v>
      </c>
      <c r="F29" s="1">
        <f t="shared" si="1"/>
        <v>154.25</v>
      </c>
      <c r="G29">
        <f>COUNT(AC29:CF29)+8</f>
        <v>8</v>
      </c>
      <c r="H29">
        <v>0</v>
      </c>
      <c r="I29">
        <v>198</v>
      </c>
      <c r="J29">
        <v>203</v>
      </c>
      <c r="K29">
        <v>200</v>
      </c>
      <c r="L29">
        <v>0</v>
      </c>
      <c r="M29">
        <v>231</v>
      </c>
      <c r="N29">
        <v>194</v>
      </c>
      <c r="O29">
        <v>194</v>
      </c>
      <c r="P29">
        <v>0</v>
      </c>
      <c r="Q29">
        <f t="shared" si="20"/>
        <v>0</v>
      </c>
      <c r="R29">
        <f t="shared" si="2"/>
        <v>231</v>
      </c>
      <c r="S29">
        <v>628</v>
      </c>
      <c r="T29">
        <v>712</v>
      </c>
      <c r="U29">
        <v>672</v>
      </c>
      <c r="V29">
        <v>0</v>
      </c>
      <c r="W29">
        <v>801</v>
      </c>
      <c r="X29">
        <v>616</v>
      </c>
      <c r="Y29">
        <v>618</v>
      </c>
      <c r="Z29">
        <v>0</v>
      </c>
      <c r="AA29">
        <f t="shared" si="21"/>
        <v>0</v>
      </c>
      <c r="AB29">
        <f t="shared" si="4"/>
        <v>801</v>
      </c>
      <c r="CG29">
        <v>1234</v>
      </c>
      <c r="CH29">
        <f t="shared" si="5"/>
        <v>1234</v>
      </c>
      <c r="CI29">
        <f t="shared" si="6"/>
        <v>0</v>
      </c>
      <c r="CJ29">
        <f t="shared" si="7"/>
        <v>0</v>
      </c>
      <c r="CK29">
        <f t="shared" si="8"/>
        <v>0</v>
      </c>
      <c r="CL29">
        <f t="shared" si="9"/>
        <v>0</v>
      </c>
      <c r="CM29">
        <f t="shared" si="10"/>
        <v>0</v>
      </c>
      <c r="CN29">
        <f t="shared" si="11"/>
        <v>0</v>
      </c>
      <c r="CO29">
        <f t="shared" si="12"/>
        <v>0</v>
      </c>
      <c r="CP29">
        <f t="shared" si="13"/>
        <v>0</v>
      </c>
      <c r="CQ29">
        <f t="shared" si="14"/>
        <v>0</v>
      </c>
      <c r="CR29">
        <f t="shared" si="15"/>
        <v>0</v>
      </c>
      <c r="CS29">
        <f t="shared" si="16"/>
        <v>0</v>
      </c>
      <c r="CT29">
        <f t="shared" si="17"/>
        <v>0</v>
      </c>
      <c r="CU29">
        <f t="shared" si="18"/>
        <v>0</v>
      </c>
      <c r="CV29">
        <f t="shared" si="19"/>
        <v>0</v>
      </c>
    </row>
    <row r="30" spans="1:100" ht="14.25">
      <c r="A30" t="s">
        <v>40</v>
      </c>
      <c r="B30">
        <v>30</v>
      </c>
      <c r="E30" t="s">
        <v>75</v>
      </c>
      <c r="F30" s="1">
        <f t="shared" si="1"/>
        <v>148.5</v>
      </c>
      <c r="G30">
        <f>COUNT(AC30:CF30)</f>
        <v>8</v>
      </c>
      <c r="H30">
        <v>0</v>
      </c>
      <c r="I30">
        <v>234</v>
      </c>
      <c r="J30">
        <v>227</v>
      </c>
      <c r="K30">
        <v>0</v>
      </c>
      <c r="L30">
        <v>0</v>
      </c>
      <c r="M30">
        <v>0</v>
      </c>
      <c r="N30">
        <v>0</v>
      </c>
      <c r="O30">
        <v>0</v>
      </c>
      <c r="P30">
        <v>174</v>
      </c>
      <c r="Q30">
        <f t="shared" si="20"/>
        <v>0</v>
      </c>
      <c r="R30">
        <f t="shared" si="2"/>
        <v>234</v>
      </c>
      <c r="S30">
        <v>821</v>
      </c>
      <c r="T30">
        <v>809</v>
      </c>
      <c r="U30">
        <v>0</v>
      </c>
      <c r="V30">
        <v>0</v>
      </c>
      <c r="W30">
        <v>0</v>
      </c>
      <c r="X30">
        <v>0</v>
      </c>
      <c r="Y30">
        <v>0</v>
      </c>
      <c r="Z30">
        <v>601</v>
      </c>
      <c r="AA30">
        <f t="shared" si="21"/>
        <v>0</v>
      </c>
      <c r="AB30">
        <f t="shared" si="4"/>
        <v>821</v>
      </c>
      <c r="AW30">
        <v>140</v>
      </c>
      <c r="AX30">
        <v>148</v>
      </c>
      <c r="AY30">
        <v>163</v>
      </c>
      <c r="AZ30">
        <v>150</v>
      </c>
      <c r="BA30">
        <v>125</v>
      </c>
      <c r="BB30">
        <v>129</v>
      </c>
      <c r="BC30">
        <v>159</v>
      </c>
      <c r="BD30">
        <v>174</v>
      </c>
      <c r="CG30">
        <v>0</v>
      </c>
      <c r="CH30">
        <f t="shared" si="5"/>
        <v>1188</v>
      </c>
      <c r="CI30">
        <f t="shared" si="6"/>
        <v>0</v>
      </c>
      <c r="CJ30">
        <f t="shared" si="7"/>
        <v>0</v>
      </c>
      <c r="CK30">
        <f t="shared" si="8"/>
        <v>0</v>
      </c>
      <c r="CL30">
        <f t="shared" si="9"/>
        <v>0</v>
      </c>
      <c r="CM30">
        <f t="shared" si="10"/>
        <v>0</v>
      </c>
      <c r="CN30">
        <f t="shared" si="11"/>
        <v>601</v>
      </c>
      <c r="CO30">
        <f t="shared" si="12"/>
        <v>587</v>
      </c>
      <c r="CP30">
        <f t="shared" si="13"/>
        <v>0</v>
      </c>
      <c r="CQ30">
        <f t="shared" si="14"/>
        <v>0</v>
      </c>
      <c r="CR30">
        <f t="shared" si="15"/>
        <v>0</v>
      </c>
      <c r="CS30">
        <f t="shared" si="16"/>
        <v>0</v>
      </c>
      <c r="CT30">
        <f t="shared" si="17"/>
        <v>0</v>
      </c>
      <c r="CU30">
        <f t="shared" si="18"/>
        <v>0</v>
      </c>
      <c r="CV30">
        <f t="shared" si="19"/>
        <v>0</v>
      </c>
    </row>
    <row r="31" spans="1:100" ht="14.25">
      <c r="A31" t="s">
        <v>67</v>
      </c>
      <c r="B31">
        <v>31</v>
      </c>
      <c r="E31" t="s">
        <v>71</v>
      </c>
      <c r="F31" s="1">
        <f t="shared" si="1"/>
        <v>148.5</v>
      </c>
      <c r="G31">
        <f>COUNT(AC31:CF31)+8</f>
        <v>8</v>
      </c>
      <c r="H31">
        <v>203</v>
      </c>
      <c r="I31">
        <v>192</v>
      </c>
      <c r="J31">
        <v>0</v>
      </c>
      <c r="K31">
        <v>163</v>
      </c>
      <c r="L31">
        <v>209</v>
      </c>
      <c r="M31">
        <v>212</v>
      </c>
      <c r="N31">
        <v>193</v>
      </c>
      <c r="O31">
        <v>0</v>
      </c>
      <c r="P31">
        <v>0</v>
      </c>
      <c r="Q31">
        <f t="shared" si="20"/>
        <v>0</v>
      </c>
      <c r="R31">
        <f t="shared" si="2"/>
        <v>212</v>
      </c>
      <c r="S31">
        <v>647</v>
      </c>
      <c r="T31">
        <v>0</v>
      </c>
      <c r="U31">
        <v>583</v>
      </c>
      <c r="V31">
        <v>735</v>
      </c>
      <c r="W31">
        <v>681</v>
      </c>
      <c r="X31">
        <v>628</v>
      </c>
      <c r="Y31">
        <v>0</v>
      </c>
      <c r="Z31">
        <v>0</v>
      </c>
      <c r="AA31">
        <f t="shared" si="21"/>
        <v>0</v>
      </c>
      <c r="AB31">
        <f t="shared" si="4"/>
        <v>735</v>
      </c>
      <c r="CG31">
        <v>1188</v>
      </c>
      <c r="CH31">
        <f t="shared" si="5"/>
        <v>1188</v>
      </c>
      <c r="CI31">
        <f t="shared" si="6"/>
        <v>0</v>
      </c>
      <c r="CJ31">
        <f t="shared" si="7"/>
        <v>0</v>
      </c>
      <c r="CK31">
        <f t="shared" si="8"/>
        <v>0</v>
      </c>
      <c r="CL31">
        <f t="shared" si="9"/>
        <v>0</v>
      </c>
      <c r="CM31">
        <f t="shared" si="10"/>
        <v>0</v>
      </c>
      <c r="CN31">
        <f t="shared" si="11"/>
        <v>0</v>
      </c>
      <c r="CO31">
        <f t="shared" si="12"/>
        <v>0</v>
      </c>
      <c r="CP31">
        <f t="shared" si="13"/>
        <v>0</v>
      </c>
      <c r="CQ31">
        <f t="shared" si="14"/>
        <v>0</v>
      </c>
      <c r="CR31">
        <f t="shared" si="15"/>
        <v>0</v>
      </c>
      <c r="CS31">
        <f t="shared" si="16"/>
        <v>0</v>
      </c>
      <c r="CT31">
        <f t="shared" si="17"/>
        <v>0</v>
      </c>
      <c r="CU31">
        <f t="shared" si="18"/>
        <v>0</v>
      </c>
      <c r="CV31">
        <f t="shared" si="19"/>
        <v>0</v>
      </c>
    </row>
    <row r="32" spans="1:100" ht="14.25">
      <c r="A32" t="s">
        <v>18</v>
      </c>
      <c r="B32">
        <v>32</v>
      </c>
      <c r="E32" t="s">
        <v>27</v>
      </c>
      <c r="F32" s="1">
        <v>0</v>
      </c>
      <c r="G32">
        <f>COUNT(AC32:CF32)</f>
        <v>0</v>
      </c>
      <c r="H32">
        <v>0</v>
      </c>
      <c r="I32">
        <v>0</v>
      </c>
      <c r="J32">
        <v>0</v>
      </c>
      <c r="K32">
        <v>204</v>
      </c>
      <c r="L32">
        <v>235</v>
      </c>
      <c r="M32">
        <v>217</v>
      </c>
      <c r="N32">
        <v>0</v>
      </c>
      <c r="O32">
        <v>0</v>
      </c>
      <c r="P32">
        <v>0</v>
      </c>
      <c r="Q32">
        <f t="shared" si="20"/>
        <v>0</v>
      </c>
      <c r="R32">
        <f t="shared" si="2"/>
        <v>235</v>
      </c>
      <c r="S32">
        <v>0</v>
      </c>
      <c r="T32">
        <v>0</v>
      </c>
      <c r="U32">
        <v>691</v>
      </c>
      <c r="V32">
        <v>750</v>
      </c>
      <c r="W32">
        <v>789</v>
      </c>
      <c r="X32">
        <v>0</v>
      </c>
      <c r="Y32">
        <v>0</v>
      </c>
      <c r="Z32">
        <v>0</v>
      </c>
      <c r="AA32">
        <f t="shared" si="21"/>
        <v>0</v>
      </c>
      <c r="AB32">
        <f t="shared" si="4"/>
        <v>789</v>
      </c>
      <c r="CG32">
        <v>0</v>
      </c>
      <c r="CH32">
        <f t="shared" si="5"/>
        <v>0</v>
      </c>
      <c r="CI32">
        <f t="shared" si="6"/>
        <v>0</v>
      </c>
      <c r="CJ32">
        <f t="shared" si="7"/>
        <v>0</v>
      </c>
      <c r="CK32">
        <f t="shared" si="8"/>
        <v>0</v>
      </c>
      <c r="CL32">
        <f t="shared" si="9"/>
        <v>0</v>
      </c>
      <c r="CM32">
        <f t="shared" si="10"/>
        <v>0</v>
      </c>
      <c r="CN32">
        <f t="shared" si="11"/>
        <v>0</v>
      </c>
      <c r="CO32">
        <f t="shared" si="12"/>
        <v>0</v>
      </c>
      <c r="CP32">
        <f t="shared" si="13"/>
        <v>0</v>
      </c>
      <c r="CQ32">
        <f t="shared" si="14"/>
        <v>0</v>
      </c>
      <c r="CR32">
        <f t="shared" si="15"/>
        <v>0</v>
      </c>
      <c r="CS32">
        <f t="shared" si="16"/>
        <v>0</v>
      </c>
      <c r="CT32">
        <f t="shared" si="17"/>
        <v>0</v>
      </c>
      <c r="CU32">
        <f t="shared" si="18"/>
        <v>0</v>
      </c>
      <c r="CV32">
        <f t="shared" si="19"/>
        <v>0</v>
      </c>
    </row>
    <row r="33" spans="1:100" ht="14.25">
      <c r="A33" t="s">
        <v>58</v>
      </c>
      <c r="B33">
        <v>33</v>
      </c>
      <c r="E33" t="s">
        <v>62</v>
      </c>
      <c r="F33" s="1">
        <v>0</v>
      </c>
      <c r="G33">
        <f>COUNT(AC33:CF33)</f>
        <v>0</v>
      </c>
      <c r="H33">
        <v>234</v>
      </c>
      <c r="I33">
        <v>234</v>
      </c>
      <c r="J33">
        <v>247</v>
      </c>
      <c r="K33">
        <v>227</v>
      </c>
      <c r="L33">
        <v>212</v>
      </c>
      <c r="M33">
        <v>256</v>
      </c>
      <c r="N33">
        <v>0</v>
      </c>
      <c r="O33">
        <v>0</v>
      </c>
      <c r="P33">
        <v>0</v>
      </c>
      <c r="Q33">
        <f t="shared" si="20"/>
        <v>0</v>
      </c>
      <c r="R33">
        <f t="shared" si="2"/>
        <v>256</v>
      </c>
      <c r="S33">
        <v>748</v>
      </c>
      <c r="T33">
        <v>774</v>
      </c>
      <c r="U33">
        <v>779</v>
      </c>
      <c r="V33">
        <v>762</v>
      </c>
      <c r="W33">
        <v>830</v>
      </c>
      <c r="X33">
        <v>0</v>
      </c>
      <c r="Y33">
        <v>0</v>
      </c>
      <c r="Z33">
        <v>0</v>
      </c>
      <c r="AA33">
        <f t="shared" si="21"/>
        <v>0</v>
      </c>
      <c r="AB33">
        <f t="shared" si="4"/>
        <v>830</v>
      </c>
      <c r="CG33">
        <v>0</v>
      </c>
      <c r="CH33">
        <f t="shared" si="5"/>
        <v>0</v>
      </c>
      <c r="CI33">
        <f t="shared" si="6"/>
        <v>0</v>
      </c>
      <c r="CJ33">
        <f t="shared" si="7"/>
        <v>0</v>
      </c>
      <c r="CK33">
        <f t="shared" si="8"/>
        <v>0</v>
      </c>
      <c r="CL33">
        <f t="shared" si="9"/>
        <v>0</v>
      </c>
      <c r="CM33">
        <f t="shared" si="10"/>
        <v>0</v>
      </c>
      <c r="CN33">
        <f t="shared" si="11"/>
        <v>0</v>
      </c>
      <c r="CO33">
        <f t="shared" si="12"/>
        <v>0</v>
      </c>
      <c r="CP33">
        <f t="shared" si="13"/>
        <v>0</v>
      </c>
      <c r="CQ33">
        <f t="shared" si="14"/>
        <v>0</v>
      </c>
      <c r="CR33">
        <f t="shared" si="15"/>
        <v>0</v>
      </c>
      <c r="CS33">
        <f t="shared" si="16"/>
        <v>0</v>
      </c>
      <c r="CT33">
        <f t="shared" si="17"/>
        <v>0</v>
      </c>
      <c r="CU33">
        <f t="shared" si="18"/>
        <v>0</v>
      </c>
      <c r="CV33">
        <f t="shared" si="19"/>
        <v>0</v>
      </c>
    </row>
    <row r="34" spans="1:100" ht="14.25">
      <c r="A34" t="s">
        <v>58</v>
      </c>
      <c r="B34">
        <v>34</v>
      </c>
      <c r="E34" t="s">
        <v>63</v>
      </c>
      <c r="F34" s="1">
        <v>0</v>
      </c>
      <c r="G34">
        <f>COUNT(AC34:CF34)</f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179</v>
      </c>
      <c r="N34">
        <v>0</v>
      </c>
      <c r="O34">
        <v>0</v>
      </c>
      <c r="P34">
        <v>0</v>
      </c>
      <c r="Q34">
        <f t="shared" si="20"/>
        <v>0</v>
      </c>
      <c r="R34">
        <f t="shared" si="2"/>
        <v>179</v>
      </c>
      <c r="S34">
        <v>0</v>
      </c>
      <c r="T34">
        <v>0</v>
      </c>
      <c r="U34">
        <v>0</v>
      </c>
      <c r="V34">
        <v>0</v>
      </c>
      <c r="W34">
        <v>625</v>
      </c>
      <c r="X34">
        <v>0</v>
      </c>
      <c r="Y34">
        <v>0</v>
      </c>
      <c r="Z34">
        <v>0</v>
      </c>
      <c r="AA34">
        <f t="shared" si="21"/>
        <v>0</v>
      </c>
      <c r="AB34">
        <f t="shared" si="4"/>
        <v>625</v>
      </c>
      <c r="CG34">
        <v>0</v>
      </c>
      <c r="CH34">
        <f t="shared" si="5"/>
        <v>0</v>
      </c>
      <c r="CI34">
        <f t="shared" si="6"/>
        <v>0</v>
      </c>
      <c r="CJ34">
        <f t="shared" si="7"/>
        <v>0</v>
      </c>
      <c r="CK34">
        <f t="shared" si="8"/>
        <v>0</v>
      </c>
      <c r="CL34">
        <f t="shared" si="9"/>
        <v>0</v>
      </c>
      <c r="CM34">
        <f t="shared" si="10"/>
        <v>0</v>
      </c>
      <c r="CN34">
        <f t="shared" si="11"/>
        <v>0</v>
      </c>
      <c r="CO34">
        <f t="shared" si="12"/>
        <v>0</v>
      </c>
      <c r="CP34">
        <f t="shared" si="13"/>
        <v>0</v>
      </c>
      <c r="CQ34">
        <f t="shared" si="14"/>
        <v>0</v>
      </c>
      <c r="CR34">
        <f t="shared" si="15"/>
        <v>0</v>
      </c>
      <c r="CS34">
        <f t="shared" si="16"/>
        <v>0</v>
      </c>
      <c r="CT34">
        <f t="shared" si="17"/>
        <v>0</v>
      </c>
      <c r="CU34">
        <f t="shared" si="18"/>
        <v>0</v>
      </c>
      <c r="CV34">
        <f t="shared" si="19"/>
        <v>0</v>
      </c>
    </row>
    <row r="35" spans="1:100" ht="14.25">
      <c r="A35" t="s">
        <v>67</v>
      </c>
      <c r="E35" t="s">
        <v>92</v>
      </c>
      <c r="F35">
        <f>SUM(AC35:CG35)/G35</f>
        <v>151.75</v>
      </c>
      <c r="G35">
        <f>COUNT(AC35:CF35)</f>
        <v>4</v>
      </c>
      <c r="H35">
        <v>157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20"/>
        <v>188</v>
      </c>
      <c r="R35">
        <f t="shared" si="2"/>
        <v>188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f t="shared" si="21"/>
        <v>607</v>
      </c>
      <c r="AB35">
        <f t="shared" si="4"/>
        <v>607</v>
      </c>
      <c r="BU35">
        <v>117</v>
      </c>
      <c r="BV35">
        <v>150</v>
      </c>
      <c r="BW35">
        <v>152</v>
      </c>
      <c r="BX35">
        <v>188</v>
      </c>
      <c r="CG35">
        <v>0</v>
      </c>
      <c r="CH35">
        <f t="shared" si="5"/>
        <v>607</v>
      </c>
      <c r="CI35">
        <f t="shared" si="6"/>
        <v>0</v>
      </c>
      <c r="CJ35">
        <f t="shared" si="7"/>
        <v>0</v>
      </c>
      <c r="CK35">
        <f t="shared" si="8"/>
        <v>0</v>
      </c>
      <c r="CL35">
        <f t="shared" si="9"/>
        <v>0</v>
      </c>
      <c r="CM35">
        <f t="shared" si="10"/>
        <v>0</v>
      </c>
      <c r="CN35">
        <f t="shared" si="11"/>
        <v>0</v>
      </c>
      <c r="CO35">
        <f t="shared" si="12"/>
        <v>0</v>
      </c>
      <c r="CP35">
        <f t="shared" si="13"/>
        <v>0</v>
      </c>
      <c r="CQ35">
        <f t="shared" si="14"/>
        <v>0</v>
      </c>
      <c r="CR35">
        <f t="shared" si="15"/>
        <v>0</v>
      </c>
      <c r="CS35">
        <f t="shared" si="16"/>
        <v>0</v>
      </c>
      <c r="CT35">
        <f t="shared" si="17"/>
        <v>607</v>
      </c>
      <c r="CU35">
        <f t="shared" si="18"/>
        <v>0</v>
      </c>
      <c r="CV35">
        <f t="shared" si="19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dcterms:created xsi:type="dcterms:W3CDTF">2015-12-11T11:59:53Z</dcterms:created>
  <dcterms:modified xsi:type="dcterms:W3CDTF">2020-08-05T20:16:45Z</dcterms:modified>
  <cp:category/>
  <cp:version/>
  <cp:contentType/>
  <cp:contentStatus/>
</cp:coreProperties>
</file>